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155" windowHeight="829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9" i="1"/>
  <c r="A199"/>
  <c r="L198"/>
  <c r="J198"/>
  <c r="I198"/>
  <c r="H198"/>
  <c r="G198"/>
  <c r="F198"/>
  <c r="B189"/>
  <c r="A189"/>
  <c r="L188"/>
  <c r="L199" s="1"/>
  <c r="J188"/>
  <c r="J199" s="1"/>
  <c r="I188"/>
  <c r="I199" s="1"/>
  <c r="H188"/>
  <c r="H199" s="1"/>
  <c r="G188"/>
  <c r="G199" s="1"/>
  <c r="F188"/>
  <c r="F199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L159"/>
  <c r="J159"/>
  <c r="I159"/>
  <c r="H159"/>
  <c r="G159"/>
  <c r="F159"/>
  <c r="B159"/>
  <c r="A159"/>
  <c r="L158"/>
  <c r="J158"/>
  <c r="I158"/>
  <c r="H158"/>
  <c r="G158"/>
  <c r="F158"/>
  <c r="B149"/>
  <c r="A149"/>
  <c r="L148"/>
  <c r="J148"/>
  <c r="I148"/>
  <c r="H148"/>
  <c r="G148"/>
  <c r="F148"/>
  <c r="L140"/>
  <c r="B140"/>
  <c r="A140"/>
  <c r="L139"/>
  <c r="J139"/>
  <c r="I139"/>
  <c r="H139"/>
  <c r="G139"/>
  <c r="F139"/>
  <c r="B130"/>
  <c r="A130"/>
  <c r="L129"/>
  <c r="J129"/>
  <c r="J140" s="1"/>
  <c r="I129"/>
  <c r="I140" s="1"/>
  <c r="H129"/>
  <c r="H140" s="1"/>
  <c r="G129"/>
  <c r="G140" s="1"/>
  <c r="F129"/>
  <c r="F140" s="1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1"/>
  <c r="J101"/>
  <c r="I101"/>
  <c r="H101"/>
  <c r="G101"/>
  <c r="F101"/>
  <c r="B101"/>
  <c r="A101"/>
  <c r="L100"/>
  <c r="J100"/>
  <c r="I100"/>
  <c r="H100"/>
  <c r="G100"/>
  <c r="F100"/>
  <c r="B91"/>
  <c r="A91"/>
  <c r="L90"/>
  <c r="J90"/>
  <c r="I90"/>
  <c r="H90"/>
  <c r="G90"/>
  <c r="F90"/>
  <c r="L82"/>
  <c r="J82"/>
  <c r="I82"/>
  <c r="H82"/>
  <c r="G82"/>
  <c r="F82"/>
  <c r="B82"/>
  <c r="A82"/>
  <c r="L81"/>
  <c r="J81"/>
  <c r="I81"/>
  <c r="H81"/>
  <c r="G81"/>
  <c r="F81"/>
  <c r="B72"/>
  <c r="A72"/>
  <c r="L71"/>
  <c r="J71"/>
  <c r="I71"/>
  <c r="H71"/>
  <c r="G71"/>
  <c r="F71"/>
  <c r="L63"/>
  <c r="J63"/>
  <c r="I63"/>
  <c r="H63"/>
  <c r="G63"/>
  <c r="F63"/>
  <c r="B63"/>
  <c r="A63"/>
  <c r="L62"/>
  <c r="J62"/>
  <c r="I62"/>
  <c r="H62"/>
  <c r="G62"/>
  <c r="F62"/>
  <c r="B53"/>
  <c r="A53"/>
  <c r="L52"/>
  <c r="J52"/>
  <c r="I52"/>
  <c r="H52"/>
  <c r="G52"/>
  <c r="F52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5"/>
  <c r="J25"/>
  <c r="I25"/>
  <c r="H25"/>
  <c r="G25"/>
  <c r="F25"/>
  <c r="B25"/>
  <c r="A25"/>
  <c r="L24"/>
  <c r="J24"/>
  <c r="I24"/>
  <c r="H24"/>
  <c r="G24"/>
  <c r="F24"/>
  <c r="B15"/>
  <c r="A15"/>
  <c r="L14"/>
  <c r="J14"/>
  <c r="I14"/>
  <c r="H14"/>
  <c r="G14"/>
  <c r="F14"/>
  <c r="L200" l="1"/>
  <c r="J200"/>
  <c r="I200"/>
  <c r="H200"/>
  <c r="G200"/>
  <c r="F200"/>
</calcChain>
</file>

<file path=xl/sharedStrings.xml><?xml version="1.0" encoding="utf-8"?>
<sst xmlns="http://schemas.openxmlformats.org/spreadsheetml/2006/main" count="269" uniqueCount="72">
  <si>
    <t>Школа</t>
  </si>
  <si>
    <t>МКОУ "СОШ №6 г.Баксана"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</si>
  <si>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</si>
  <si>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</si>
  <si>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</si>
  <si>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</si>
  <si>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</si>
  <si>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Шогенова Фатима Замудиновна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</si>
  <si>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</si>
  <si>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</si>
  <si>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</si>
  <si>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</si>
  <si>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</si>
  <si>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</si>
  <si>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</si>
  <si>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</si>
  <si>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</si>
  <si>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</si>
  <si>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</si>
  <si>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</si>
  <si>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</si>
  <si>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</si>
  <si>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</si>
  <si>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</si>
  <si>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</si>
  <si>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</si>
  <si>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</si>
  <si>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</si>
  <si>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Куриное филе в соусе</t>
  </si>
  <si>
    <t>Пшенная каша</t>
  </si>
  <si>
    <t>гор.напиток</t>
  </si>
  <si>
    <t>Чай с сахаром</t>
  </si>
  <si>
    <t>хлеб</t>
  </si>
  <si>
    <t xml:space="preserve">Хлеб пшеничный </t>
  </si>
  <si>
    <t>Масло сливочное</t>
  </si>
  <si>
    <t xml:space="preserve">Сыр твердый </t>
  </si>
  <si>
    <t>фрукты</t>
  </si>
  <si>
    <t>Яблоко</t>
  </si>
  <si>
    <t>сладкое</t>
  </si>
  <si>
    <t>Печенье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</si>
  <si>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</si>
  <si>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</si>
  <si>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</si>
  <si>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</si>
  <si>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</si>
  <si>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</si>
  <si>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</si>
  <si>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</si>
  <si>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</si>
  <si>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</si>
  <si>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Сырники из творога со сгущенным молоком</t>
  </si>
  <si>
    <t>Какао с молоком</t>
  </si>
  <si>
    <t>Банан</t>
  </si>
  <si>
    <t>Вафли "Тортинка"</t>
  </si>
  <si>
    <t>Суп гороховый</t>
  </si>
  <si>
    <t>Яйцо куриное диетическое, сваренное вкрутую</t>
  </si>
  <si>
    <t>Свекла отварная</t>
  </si>
  <si>
    <t>Пряники</t>
  </si>
  <si>
    <t>Котлеты из мяса(говядина)</t>
  </si>
  <si>
    <t>Гречка</t>
  </si>
  <si>
    <t>Компот из яблок</t>
  </si>
  <si>
    <t>Рагу мясное(говядина) с отварной картошкой</t>
  </si>
  <si>
    <t>Морковь отварная</t>
  </si>
  <si>
    <t>Пудинг рисовый с творогом</t>
  </si>
  <si>
    <t>Пюре картофельное(рецепт №1)</t>
  </si>
  <si>
    <t>Борщ</t>
  </si>
  <si>
    <t>Жаркое по-домашнему</t>
  </si>
  <si>
    <t>Котлеты рыбные</t>
  </si>
  <si>
    <t>Пюре картофельное (рецепт №1)</t>
  </si>
  <si>
    <t>Среднее значение за период:</t>
  </si>
  <si>
    <t>Тефтели мясные(говядина)</t>
  </si>
  <si>
    <t>Бефстроганов из куриного филе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</si>
</sst>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123" activePane="bottomRight" state="frozen"/>
      <selection pane="topRight"/>
      <selection pane="bottomLeft"/>
      <selection pane="bottomRight" activeCell="D65" sqref="D6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30</v>
      </c>
      <c r="I3" s="8">
        <v>8</v>
      </c>
      <c r="J3" s="42">
        <v>2024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80</v>
      </c>
      <c r="G6" s="18">
        <v>9.16</v>
      </c>
      <c r="H6" s="18">
        <v>12.25</v>
      </c>
      <c r="I6" s="18">
        <v>8.82</v>
      </c>
      <c r="J6" s="18">
        <v>186.46</v>
      </c>
      <c r="K6" s="45">
        <v>123</v>
      </c>
      <c r="L6" s="18"/>
    </row>
    <row r="7" spans="1:12" ht="15">
      <c r="A7" s="19"/>
      <c r="B7" s="20"/>
      <c r="C7" s="21"/>
      <c r="D7" s="22"/>
      <c r="E7" s="23" t="s">
        <v>29</v>
      </c>
      <c r="F7" s="24">
        <v>150</v>
      </c>
      <c r="G7" s="24">
        <v>6.69</v>
      </c>
      <c r="H7" s="24">
        <v>1.92</v>
      </c>
      <c r="I7" s="24">
        <v>38.700000000000003</v>
      </c>
      <c r="J7" s="24">
        <v>199.05</v>
      </c>
      <c r="K7" s="46">
        <v>678</v>
      </c>
      <c r="L7" s="24"/>
    </row>
    <row r="8" spans="1:12" ht="15">
      <c r="A8" s="19"/>
      <c r="B8" s="20"/>
      <c r="C8" s="21"/>
      <c r="D8" s="25" t="s">
        <v>30</v>
      </c>
      <c r="E8" s="23" t="s">
        <v>31</v>
      </c>
      <c r="F8" s="24">
        <v>200</v>
      </c>
      <c r="G8" s="24">
        <v>0.2</v>
      </c>
      <c r="H8" s="24">
        <v>0.06</v>
      </c>
      <c r="I8" s="24">
        <v>7.06</v>
      </c>
      <c r="J8" s="24">
        <v>28.04</v>
      </c>
      <c r="K8" s="46">
        <v>1</v>
      </c>
      <c r="L8" s="24"/>
    </row>
    <row r="9" spans="1:12" ht="15">
      <c r="A9" s="19"/>
      <c r="B9" s="20"/>
      <c r="C9" s="21"/>
      <c r="D9" s="25" t="s">
        <v>32</v>
      </c>
      <c r="E9" s="23" t="s">
        <v>33</v>
      </c>
      <c r="F9" s="24">
        <v>40</v>
      </c>
      <c r="G9" s="24">
        <v>3.16</v>
      </c>
      <c r="H9" s="24">
        <v>0.4</v>
      </c>
      <c r="I9" s="24">
        <v>19.32</v>
      </c>
      <c r="J9" s="24">
        <v>94</v>
      </c>
      <c r="K9" s="46">
        <v>878</v>
      </c>
      <c r="L9" s="24"/>
    </row>
    <row r="10" spans="1:12" ht="15">
      <c r="A10" s="19"/>
      <c r="B10" s="20"/>
      <c r="C10" s="21"/>
      <c r="D10" s="25"/>
      <c r="E10" s="23" t="s">
        <v>34</v>
      </c>
      <c r="F10" s="24">
        <v>10</v>
      </c>
      <c r="G10" s="24">
        <v>0.13</v>
      </c>
      <c r="H10" s="24">
        <v>6.15</v>
      </c>
      <c r="I10" s="24">
        <v>0.17</v>
      </c>
      <c r="J10" s="24">
        <v>56.6</v>
      </c>
      <c r="K10" s="46">
        <v>967</v>
      </c>
      <c r="L10" s="24"/>
    </row>
    <row r="11" spans="1:12" ht="15">
      <c r="A11" s="19"/>
      <c r="B11" s="20"/>
      <c r="C11" s="21"/>
      <c r="D11" s="22"/>
      <c r="E11" s="23" t="s">
        <v>35</v>
      </c>
      <c r="F11" s="24">
        <v>10</v>
      </c>
      <c r="G11" s="24">
        <v>2.6</v>
      </c>
      <c r="H11" s="24">
        <v>2.65</v>
      </c>
      <c r="I11" s="24">
        <v>0.35</v>
      </c>
      <c r="J11" s="24">
        <v>35.56</v>
      </c>
      <c r="K11" s="46">
        <v>968</v>
      </c>
      <c r="L11" s="24"/>
    </row>
    <row r="12" spans="1:12" ht="15">
      <c r="A12" s="19"/>
      <c r="B12" s="20"/>
      <c r="C12" s="21"/>
      <c r="D12" s="22" t="s">
        <v>36</v>
      </c>
      <c r="E12" s="23" t="s">
        <v>37</v>
      </c>
      <c r="F12" s="24">
        <v>100</v>
      </c>
      <c r="G12" s="24">
        <v>0.4</v>
      </c>
      <c r="H12" s="24">
        <v>0.4</v>
      </c>
      <c r="I12" s="24">
        <v>9.8000000000000007</v>
      </c>
      <c r="J12" s="24">
        <v>47</v>
      </c>
      <c r="K12" s="46">
        <v>462</v>
      </c>
      <c r="L12" s="24"/>
    </row>
    <row r="13" spans="1:12" ht="15">
      <c r="A13" s="19"/>
      <c r="B13" s="20"/>
      <c r="C13" s="21"/>
      <c r="D13" s="22" t="s">
        <v>38</v>
      </c>
      <c r="E13" s="23" t="s">
        <v>39</v>
      </c>
      <c r="F13" s="24">
        <v>25</v>
      </c>
      <c r="G13" s="24">
        <v>1.88</v>
      </c>
      <c r="H13" s="24">
        <v>2.95</v>
      </c>
      <c r="I13" s="24">
        <v>18.73</v>
      </c>
      <c r="J13" s="24">
        <v>104.28</v>
      </c>
      <c r="K13" s="46">
        <v>512</v>
      </c>
      <c r="L13" s="24"/>
    </row>
    <row r="14" spans="1:12" ht="15">
      <c r="A14" s="26"/>
      <c r="B14" s="27"/>
      <c r="C14" s="28"/>
      <c r="D14" s="29" t="s">
        <v>40</v>
      </c>
      <c r="E14" s="30"/>
      <c r="F14" s="31">
        <f>SUM(F6:F13)</f>
        <v>615</v>
      </c>
      <c r="G14" s="31">
        <f t="shared" ref="G14:J14" si="0">SUM(G6:G13)</f>
        <v>24.22</v>
      </c>
      <c r="H14" s="31">
        <f t="shared" si="0"/>
        <v>26.78</v>
      </c>
      <c r="I14" s="31">
        <f t="shared" si="0"/>
        <v>102.95</v>
      </c>
      <c r="J14" s="31">
        <f t="shared" si="0"/>
        <v>750.99</v>
      </c>
      <c r="K14" s="47"/>
      <c r="L14" s="31">
        <f t="shared" ref="L14" si="1">SUM(L6:L13)</f>
        <v>0</v>
      </c>
    </row>
    <row r="15" spans="1:12" ht="15">
      <c r="A15" s="32">
        <f>A6</f>
        <v>1</v>
      </c>
      <c r="B15" s="33">
        <f>B6</f>
        <v>1</v>
      </c>
      <c r="C15" s="34" t="s">
        <v>41</v>
      </c>
      <c r="D15" s="25" t="s">
        <v>42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43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44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45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46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47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5" t="s">
        <v>48</v>
      </c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46"/>
      <c r="L23" s="24"/>
    </row>
    <row r="24" spans="1:12" ht="15">
      <c r="A24" s="26"/>
      <c r="B24" s="27"/>
      <c r="C24" s="28"/>
      <c r="D24" s="29" t="s">
        <v>40</v>
      </c>
      <c r="E24" s="30"/>
      <c r="F24" s="31">
        <f>SUM(F15:F23)</f>
        <v>0</v>
      </c>
      <c r="G24" s="31">
        <f t="shared" ref="G24:J24" si="2">SUM(G15:G23)</f>
        <v>0</v>
      </c>
      <c r="H24" s="31">
        <f t="shared" si="2"/>
        <v>0</v>
      </c>
      <c r="I24" s="31">
        <f t="shared" si="2"/>
        <v>0</v>
      </c>
      <c r="J24" s="31">
        <f t="shared" si="2"/>
        <v>0</v>
      </c>
      <c r="K24" s="47"/>
      <c r="L24" s="31">
        <f t="shared" ref="L24" si="3">SUM(L15:L23)</f>
        <v>0</v>
      </c>
    </row>
    <row r="25" spans="1:12" ht="15">
      <c r="A25" s="35">
        <f>A6</f>
        <v>1</v>
      </c>
      <c r="B25" s="36">
        <f>B6</f>
        <v>1</v>
      </c>
      <c r="C25" s="54" t="s">
        <v>49</v>
      </c>
      <c r="D25" s="55"/>
      <c r="E25" s="37"/>
      <c r="F25" s="38">
        <f>F14+F24</f>
        <v>615</v>
      </c>
      <c r="G25" s="38">
        <f t="shared" ref="G25:J25" si="4">G14+G24</f>
        <v>24.22</v>
      </c>
      <c r="H25" s="38">
        <f t="shared" si="4"/>
        <v>26.78</v>
      </c>
      <c r="I25" s="38">
        <f t="shared" si="4"/>
        <v>102.95</v>
      </c>
      <c r="J25" s="38">
        <f t="shared" si="4"/>
        <v>750.99</v>
      </c>
      <c r="K25" s="38"/>
      <c r="L25" s="38">
        <f t="shared" ref="L25" si="5">L14+L24</f>
        <v>0</v>
      </c>
    </row>
    <row r="26" spans="1:12" ht="15">
      <c r="A26" s="39">
        <v>1</v>
      </c>
      <c r="B26" s="20">
        <v>2</v>
      </c>
      <c r="C26" s="15" t="s">
        <v>26</v>
      </c>
      <c r="D26" s="16" t="s">
        <v>27</v>
      </c>
      <c r="E26" s="17" t="s">
        <v>50</v>
      </c>
      <c r="F26" s="18">
        <v>160</v>
      </c>
      <c r="G26" s="18">
        <v>20.61</v>
      </c>
      <c r="H26" s="18">
        <v>13.66</v>
      </c>
      <c r="I26" s="18">
        <v>17.489999999999998</v>
      </c>
      <c r="J26" s="18">
        <v>353.28</v>
      </c>
      <c r="K26" s="45">
        <v>271</v>
      </c>
      <c r="L26" s="18"/>
    </row>
    <row r="27" spans="1:12" ht="15">
      <c r="A27" s="39"/>
      <c r="B27" s="20"/>
      <c r="C27" s="21"/>
      <c r="D27" s="25" t="s">
        <v>30</v>
      </c>
      <c r="E27" s="23" t="s">
        <v>51</v>
      </c>
      <c r="F27" s="24">
        <v>200</v>
      </c>
      <c r="G27" s="24">
        <v>4</v>
      </c>
      <c r="H27" s="24">
        <v>4</v>
      </c>
      <c r="I27" s="24">
        <v>16</v>
      </c>
      <c r="J27" s="24">
        <v>116</v>
      </c>
      <c r="K27" s="46">
        <v>434</v>
      </c>
      <c r="L27" s="24"/>
    </row>
    <row r="28" spans="1:12" ht="15">
      <c r="A28" s="39"/>
      <c r="B28" s="20"/>
      <c r="C28" s="21"/>
      <c r="D28" s="25" t="s">
        <v>32</v>
      </c>
      <c r="E28" s="23" t="s">
        <v>33</v>
      </c>
      <c r="F28" s="24">
        <v>40</v>
      </c>
      <c r="G28" s="24">
        <v>3.16</v>
      </c>
      <c r="H28" s="24">
        <v>0.4</v>
      </c>
      <c r="I28" s="24">
        <v>19.32</v>
      </c>
      <c r="J28" s="24">
        <v>94</v>
      </c>
      <c r="K28" s="46">
        <v>878</v>
      </c>
      <c r="L28" s="24"/>
    </row>
    <row r="29" spans="1:12" ht="15">
      <c r="A29" s="39"/>
      <c r="B29" s="20"/>
      <c r="C29" s="21"/>
      <c r="D29" s="25"/>
      <c r="E29" s="23" t="s">
        <v>34</v>
      </c>
      <c r="F29" s="24">
        <v>10</v>
      </c>
      <c r="G29" s="24">
        <v>0.13</v>
      </c>
      <c r="H29" s="24">
        <v>6.15</v>
      </c>
      <c r="I29" s="24">
        <v>0.17</v>
      </c>
      <c r="J29" s="24">
        <v>56.6</v>
      </c>
      <c r="K29" s="46">
        <v>967</v>
      </c>
      <c r="L29" s="24"/>
    </row>
    <row r="30" spans="1:12" ht="15">
      <c r="A30" s="39"/>
      <c r="B30" s="20"/>
      <c r="C30" s="21"/>
      <c r="D30" s="22" t="s">
        <v>36</v>
      </c>
      <c r="E30" s="23" t="s">
        <v>52</v>
      </c>
      <c r="F30" s="24">
        <v>100</v>
      </c>
      <c r="G30" s="24">
        <v>1.5</v>
      </c>
      <c r="H30" s="24">
        <v>0.5</v>
      </c>
      <c r="I30" s="24">
        <v>21</v>
      </c>
      <c r="J30" s="24">
        <v>96</v>
      </c>
      <c r="K30" s="46">
        <v>457</v>
      </c>
      <c r="L30" s="24"/>
    </row>
    <row r="31" spans="1:12" ht="15">
      <c r="A31" s="39"/>
      <c r="B31" s="20"/>
      <c r="C31" s="21"/>
      <c r="D31" s="22" t="s">
        <v>38</v>
      </c>
      <c r="E31" s="23" t="s">
        <v>53</v>
      </c>
      <c r="F31" s="24">
        <v>25</v>
      </c>
      <c r="G31" s="24">
        <v>0.06</v>
      </c>
      <c r="H31" s="24">
        <v>0.78</v>
      </c>
      <c r="I31" s="24">
        <v>20.18</v>
      </c>
      <c r="J31" s="24">
        <v>87.75</v>
      </c>
      <c r="K31" s="46">
        <v>458</v>
      </c>
      <c r="L31" s="24"/>
    </row>
    <row r="32" spans="1:12" ht="15">
      <c r="A32" s="40"/>
      <c r="B32" s="27"/>
      <c r="C32" s="28"/>
      <c r="D32" s="29" t="s">
        <v>40</v>
      </c>
      <c r="E32" s="30"/>
      <c r="F32" s="31">
        <f>SUM(F26:F31)</f>
        <v>535</v>
      </c>
      <c r="G32" s="31">
        <f t="shared" ref="G32" si="6">SUM(G26:G31)</f>
        <v>29.46</v>
      </c>
      <c r="H32" s="31">
        <f t="shared" ref="H32" si="7">SUM(H26:H31)</f>
        <v>25.49</v>
      </c>
      <c r="I32" s="31">
        <f t="shared" ref="I32" si="8">SUM(I26:I31)</f>
        <v>94.16</v>
      </c>
      <c r="J32" s="31">
        <f t="shared" ref="J32:L32" si="9">SUM(J26:J31)</f>
        <v>803.63</v>
      </c>
      <c r="K32" s="47"/>
      <c r="L32" s="31">
        <f t="shared" si="9"/>
        <v>0</v>
      </c>
    </row>
    <row r="33" spans="1:12" ht="15">
      <c r="A33" s="33">
        <f>A26</f>
        <v>1</v>
      </c>
      <c r="B33" s="33">
        <f>B26</f>
        <v>2</v>
      </c>
      <c r="C33" s="34" t="s">
        <v>41</v>
      </c>
      <c r="D33" s="25" t="s">
        <v>42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43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44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45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46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47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48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40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A26</f>
        <v>1</v>
      </c>
      <c r="B43" s="41">
        <f>B26</f>
        <v>2</v>
      </c>
      <c r="C43" s="54" t="s">
        <v>49</v>
      </c>
      <c r="D43" s="55"/>
      <c r="E43" s="37"/>
      <c r="F43" s="38">
        <f>F32+F42</f>
        <v>535</v>
      </c>
      <c r="G43" s="38">
        <f t="shared" ref="G43" si="14">G32+G42</f>
        <v>29.46</v>
      </c>
      <c r="H43" s="38">
        <f t="shared" ref="H43" si="15">H32+H42</f>
        <v>25.49</v>
      </c>
      <c r="I43" s="38">
        <f t="shared" ref="I43" si="16">I32+I42</f>
        <v>94.16</v>
      </c>
      <c r="J43" s="38">
        <f t="shared" ref="J43:L43" si="17">J32+J42</f>
        <v>803.63</v>
      </c>
      <c r="K43" s="38"/>
      <c r="L43" s="38">
        <f t="shared" si="17"/>
        <v>0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54</v>
      </c>
      <c r="F44" s="18">
        <v>250</v>
      </c>
      <c r="G44" s="18">
        <v>5.8</v>
      </c>
      <c r="H44" s="18">
        <v>1</v>
      </c>
      <c r="I44" s="18">
        <v>22.45</v>
      </c>
      <c r="J44" s="18">
        <v>122.43</v>
      </c>
      <c r="K44" s="45">
        <v>121</v>
      </c>
      <c r="L44" s="18"/>
    </row>
    <row r="45" spans="1:12" ht="15">
      <c r="A45" s="19"/>
      <c r="B45" s="20"/>
      <c r="C45" s="21"/>
      <c r="D45" s="22"/>
      <c r="E45" s="23" t="s">
        <v>55</v>
      </c>
      <c r="F45" s="24">
        <v>40</v>
      </c>
      <c r="G45" s="24">
        <v>5.08</v>
      </c>
      <c r="H45" s="24">
        <v>4.5999999999999996</v>
      </c>
      <c r="I45" s="24">
        <v>0.28000000000000003</v>
      </c>
      <c r="J45" s="24">
        <v>62.8</v>
      </c>
      <c r="K45" s="46">
        <v>261</v>
      </c>
      <c r="L45" s="24"/>
    </row>
    <row r="46" spans="1:12" ht="15">
      <c r="A46" s="19"/>
      <c r="B46" s="20"/>
      <c r="C46" s="21"/>
      <c r="D46" s="22" t="s">
        <v>42</v>
      </c>
      <c r="E46" s="23" t="s">
        <v>56</v>
      </c>
      <c r="F46" s="24">
        <v>60</v>
      </c>
      <c r="G46" s="24">
        <v>0.9</v>
      </c>
      <c r="H46" s="24">
        <v>0.06</v>
      </c>
      <c r="I46" s="24">
        <v>5.28</v>
      </c>
      <c r="J46" s="24">
        <v>25.2</v>
      </c>
      <c r="K46" s="46">
        <v>176</v>
      </c>
      <c r="L46" s="24"/>
    </row>
    <row r="47" spans="1:12" ht="15">
      <c r="A47" s="19"/>
      <c r="B47" s="20"/>
      <c r="C47" s="21"/>
      <c r="D47" s="25" t="s">
        <v>30</v>
      </c>
      <c r="E47" s="23" t="s">
        <v>31</v>
      </c>
      <c r="F47" s="24">
        <v>200</v>
      </c>
      <c r="G47" s="24">
        <v>0.2</v>
      </c>
      <c r="H47" s="24">
        <v>0.06</v>
      </c>
      <c r="I47" s="24">
        <v>7.06</v>
      </c>
      <c r="J47" s="24">
        <v>28.04</v>
      </c>
      <c r="K47" s="46">
        <v>1</v>
      </c>
      <c r="L47" s="24"/>
    </row>
    <row r="48" spans="1:12" ht="15">
      <c r="A48" s="19"/>
      <c r="B48" s="20"/>
      <c r="C48" s="21"/>
      <c r="D48" s="25" t="s">
        <v>32</v>
      </c>
      <c r="E48" s="23" t="s">
        <v>33</v>
      </c>
      <c r="F48" s="24">
        <v>40</v>
      </c>
      <c r="G48" s="24">
        <v>3.16</v>
      </c>
      <c r="H48" s="24">
        <v>0.4</v>
      </c>
      <c r="I48" s="24">
        <v>19.32</v>
      </c>
      <c r="J48" s="24">
        <v>94</v>
      </c>
      <c r="K48" s="46">
        <v>878</v>
      </c>
      <c r="L48" s="24"/>
    </row>
    <row r="49" spans="1:12" ht="15">
      <c r="A49" s="19"/>
      <c r="B49" s="20"/>
      <c r="C49" s="21"/>
      <c r="D49" s="25"/>
      <c r="E49" s="23" t="s">
        <v>34</v>
      </c>
      <c r="F49" s="24">
        <v>10</v>
      </c>
      <c r="G49" s="24">
        <v>0.13</v>
      </c>
      <c r="H49" s="24">
        <v>6.15</v>
      </c>
      <c r="I49" s="24">
        <v>0.17</v>
      </c>
      <c r="J49" s="24">
        <v>56.6</v>
      </c>
      <c r="K49" s="46">
        <v>967</v>
      </c>
      <c r="L49" s="24"/>
    </row>
    <row r="50" spans="1:12" ht="15">
      <c r="A50" s="19"/>
      <c r="B50" s="20"/>
      <c r="C50" s="21"/>
      <c r="D50" s="22" t="s">
        <v>36</v>
      </c>
      <c r="E50" s="23" t="s">
        <v>52</v>
      </c>
      <c r="F50" s="24">
        <v>100</v>
      </c>
      <c r="G50" s="24">
        <v>1.5</v>
      </c>
      <c r="H50" s="24">
        <v>0.5</v>
      </c>
      <c r="I50" s="24">
        <v>21</v>
      </c>
      <c r="J50" s="24">
        <v>96</v>
      </c>
      <c r="K50" s="46">
        <v>457</v>
      </c>
      <c r="L50" s="24"/>
    </row>
    <row r="51" spans="1:12" ht="15">
      <c r="A51" s="19"/>
      <c r="B51" s="20"/>
      <c r="C51" s="21"/>
      <c r="D51" s="22" t="s">
        <v>38</v>
      </c>
      <c r="E51" s="23" t="s">
        <v>57</v>
      </c>
      <c r="F51" s="24">
        <v>20</v>
      </c>
      <c r="G51" s="24">
        <v>0.96</v>
      </c>
      <c r="H51" s="24">
        <v>0.56000000000000005</v>
      </c>
      <c r="I51" s="24">
        <v>15.54</v>
      </c>
      <c r="J51" s="24">
        <v>67.16</v>
      </c>
      <c r="K51" s="46">
        <v>514</v>
      </c>
      <c r="L51" s="24"/>
    </row>
    <row r="52" spans="1:12" ht="15">
      <c r="A52" s="26"/>
      <c r="B52" s="27"/>
      <c r="C52" s="28"/>
      <c r="D52" s="29" t="s">
        <v>40</v>
      </c>
      <c r="E52" s="30"/>
      <c r="F52" s="31">
        <f>SUM(F44:F51)</f>
        <v>720</v>
      </c>
      <c r="G52" s="31">
        <f t="shared" ref="G52" si="18">SUM(G44:G51)</f>
        <v>17.73</v>
      </c>
      <c r="H52" s="31">
        <f t="shared" ref="H52" si="19">SUM(H44:H51)</f>
        <v>13.33</v>
      </c>
      <c r="I52" s="31">
        <f t="shared" ref="I52" si="20">SUM(I44:I51)</f>
        <v>91.1</v>
      </c>
      <c r="J52" s="31">
        <f t="shared" ref="J52:L52" si="21">SUM(J44:J51)</f>
        <v>552.23</v>
      </c>
      <c r="K52" s="47"/>
      <c r="L52" s="31">
        <f t="shared" si="21"/>
        <v>0</v>
      </c>
    </row>
    <row r="53" spans="1:12" ht="15">
      <c r="A53" s="32">
        <f>A44</f>
        <v>1</v>
      </c>
      <c r="B53" s="33">
        <f>B44</f>
        <v>3</v>
      </c>
      <c r="C53" s="34" t="s">
        <v>41</v>
      </c>
      <c r="D53" s="25" t="s">
        <v>42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43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44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45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46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47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5" t="s">
        <v>48</v>
      </c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19"/>
      <c r="B61" s="20"/>
      <c r="C61" s="21"/>
      <c r="D61" s="22"/>
      <c r="E61" s="23"/>
      <c r="F61" s="24"/>
      <c r="G61" s="24"/>
      <c r="H61" s="24"/>
      <c r="I61" s="24"/>
      <c r="J61" s="24"/>
      <c r="K61" s="46"/>
      <c r="L61" s="24"/>
    </row>
    <row r="62" spans="1:12" ht="15">
      <c r="A62" s="26"/>
      <c r="B62" s="27"/>
      <c r="C62" s="28"/>
      <c r="D62" s="29" t="s">
        <v>40</v>
      </c>
      <c r="E62" s="30"/>
      <c r="F62" s="31">
        <f>SUM(F53:F61)</f>
        <v>0</v>
      </c>
      <c r="G62" s="31">
        <f t="shared" ref="G62" si="22">SUM(G53:G61)</f>
        <v>0</v>
      </c>
      <c r="H62" s="31">
        <f t="shared" ref="H62" si="23">SUM(H53:H61)</f>
        <v>0</v>
      </c>
      <c r="I62" s="31">
        <f t="shared" ref="I62" si="24">SUM(I53:I61)</f>
        <v>0</v>
      </c>
      <c r="J62" s="31">
        <f t="shared" ref="J62:L62" si="25">SUM(J53:J61)</f>
        <v>0</v>
      </c>
      <c r="K62" s="47"/>
      <c r="L62" s="31">
        <f t="shared" si="25"/>
        <v>0</v>
      </c>
    </row>
    <row r="63" spans="1:12" ht="15.75" customHeight="1">
      <c r="A63" s="35">
        <f>A44</f>
        <v>1</v>
      </c>
      <c r="B63" s="36">
        <f>B44</f>
        <v>3</v>
      </c>
      <c r="C63" s="54" t="s">
        <v>49</v>
      </c>
      <c r="D63" s="55"/>
      <c r="E63" s="37"/>
      <c r="F63" s="38">
        <f>F52+F62</f>
        <v>720</v>
      </c>
      <c r="G63" s="38">
        <f t="shared" ref="G63" si="26">G52+G62</f>
        <v>17.73</v>
      </c>
      <c r="H63" s="38">
        <f t="shared" ref="H63" si="27">H52+H62</f>
        <v>13.33</v>
      </c>
      <c r="I63" s="38">
        <f t="shared" ref="I63" si="28">I52+I62</f>
        <v>91.1</v>
      </c>
      <c r="J63" s="38">
        <f t="shared" ref="J63:L63" si="29">J52+J62</f>
        <v>552.23</v>
      </c>
      <c r="K63" s="38"/>
      <c r="L63" s="38">
        <f t="shared" si="29"/>
        <v>0</v>
      </c>
    </row>
    <row r="64" spans="1:12" ht="15">
      <c r="A64" s="13">
        <v>1</v>
      </c>
      <c r="B64" s="14">
        <v>4</v>
      </c>
      <c r="C64" s="15" t="s">
        <v>26</v>
      </c>
      <c r="D64" s="16" t="s">
        <v>27</v>
      </c>
      <c r="E64" s="17" t="s">
        <v>58</v>
      </c>
      <c r="F64" s="18">
        <v>80</v>
      </c>
      <c r="G64" s="18">
        <v>16.07</v>
      </c>
      <c r="H64" s="18">
        <v>14.35</v>
      </c>
      <c r="I64" s="18">
        <v>14.55</v>
      </c>
      <c r="J64" s="18">
        <v>247.16</v>
      </c>
      <c r="K64" s="45">
        <v>291</v>
      </c>
      <c r="L64" s="18"/>
    </row>
    <row r="65" spans="1:12" ht="15">
      <c r="A65" s="19"/>
      <c r="B65" s="20"/>
      <c r="C65" s="21"/>
      <c r="D65" s="22"/>
      <c r="E65" s="23" t="s">
        <v>59</v>
      </c>
      <c r="F65" s="24">
        <v>150</v>
      </c>
      <c r="G65" s="24">
        <v>7.71</v>
      </c>
      <c r="H65" s="24">
        <v>2.2799999999999998</v>
      </c>
      <c r="I65" s="24">
        <v>39.99</v>
      </c>
      <c r="J65" s="24">
        <v>211.35</v>
      </c>
      <c r="K65" s="46">
        <v>679</v>
      </c>
      <c r="L65" s="24"/>
    </row>
    <row r="66" spans="1:12" ht="15">
      <c r="A66" s="19"/>
      <c r="B66" s="20"/>
      <c r="C66" s="21"/>
      <c r="D66" s="25" t="s">
        <v>30</v>
      </c>
      <c r="E66" s="23" t="s">
        <v>60</v>
      </c>
      <c r="F66" s="24">
        <v>200</v>
      </c>
      <c r="G66" s="24">
        <v>0.2</v>
      </c>
      <c r="H66" s="24">
        <v>0.2</v>
      </c>
      <c r="I66" s="24">
        <v>24.86</v>
      </c>
      <c r="J66" s="24">
        <v>99.3</v>
      </c>
      <c r="K66" s="46">
        <v>1</v>
      </c>
      <c r="L66" s="24"/>
    </row>
    <row r="67" spans="1:12" ht="15">
      <c r="A67" s="19"/>
      <c r="B67" s="20"/>
      <c r="C67" s="21"/>
      <c r="D67" s="25" t="s">
        <v>32</v>
      </c>
      <c r="E67" s="23" t="s">
        <v>33</v>
      </c>
      <c r="F67" s="24">
        <v>40</v>
      </c>
      <c r="G67" s="24">
        <v>3.16</v>
      </c>
      <c r="H67" s="24">
        <v>0.4</v>
      </c>
      <c r="I67" s="24">
        <v>19.32</v>
      </c>
      <c r="J67" s="24">
        <v>94</v>
      </c>
      <c r="K67" s="46">
        <v>878</v>
      </c>
      <c r="L67" s="24"/>
    </row>
    <row r="68" spans="1:12" ht="15">
      <c r="A68" s="19"/>
      <c r="B68" s="20"/>
      <c r="C68" s="21"/>
      <c r="D68" s="25"/>
      <c r="E68" s="23" t="s">
        <v>35</v>
      </c>
      <c r="F68" s="24">
        <v>10</v>
      </c>
      <c r="G68" s="24">
        <v>2.6</v>
      </c>
      <c r="H68" s="24">
        <v>2.65</v>
      </c>
      <c r="I68" s="24">
        <v>0.35</v>
      </c>
      <c r="J68" s="24">
        <v>35.56</v>
      </c>
      <c r="K68" s="46">
        <v>968</v>
      </c>
      <c r="L68" s="24"/>
    </row>
    <row r="69" spans="1:12" ht="15">
      <c r="A69" s="19"/>
      <c r="B69" s="20"/>
      <c r="C69" s="21"/>
      <c r="D69" s="22" t="s">
        <v>36</v>
      </c>
      <c r="E69" s="23" t="s">
        <v>37</v>
      </c>
      <c r="F69" s="24">
        <v>100</v>
      </c>
      <c r="G69" s="24">
        <v>0.4</v>
      </c>
      <c r="H69" s="24">
        <v>0.4</v>
      </c>
      <c r="I69" s="24">
        <v>9.8000000000000007</v>
      </c>
      <c r="J69" s="24">
        <v>47</v>
      </c>
      <c r="K69" s="46">
        <v>462</v>
      </c>
      <c r="L69" s="24"/>
    </row>
    <row r="70" spans="1:12" ht="15">
      <c r="A70" s="19"/>
      <c r="B70" s="20"/>
      <c r="C70" s="21"/>
      <c r="D70" s="22" t="s">
        <v>38</v>
      </c>
      <c r="E70" s="23" t="s">
        <v>53</v>
      </c>
      <c r="F70" s="24">
        <v>25</v>
      </c>
      <c r="G70" s="24">
        <v>0.06</v>
      </c>
      <c r="H70" s="24">
        <v>0.78</v>
      </c>
      <c r="I70" s="24">
        <v>20.18</v>
      </c>
      <c r="J70" s="24">
        <v>87.75</v>
      </c>
      <c r="K70" s="46">
        <v>458</v>
      </c>
      <c r="L70" s="24"/>
    </row>
    <row r="71" spans="1:12" ht="15">
      <c r="A71" s="26"/>
      <c r="B71" s="27"/>
      <c r="C71" s="28"/>
      <c r="D71" s="29" t="s">
        <v>40</v>
      </c>
      <c r="E71" s="30"/>
      <c r="F71" s="31">
        <f>SUM(F64:F70)</f>
        <v>605</v>
      </c>
      <c r="G71" s="31">
        <f t="shared" ref="G71" si="30">SUM(G64:G70)</f>
        <v>30.2</v>
      </c>
      <c r="H71" s="31">
        <f t="shared" ref="H71" si="31">SUM(H64:H70)</f>
        <v>21.06</v>
      </c>
      <c r="I71" s="31">
        <f t="shared" ref="I71" si="32">SUM(I64:I70)</f>
        <v>129.05000000000001</v>
      </c>
      <c r="J71" s="31">
        <f t="shared" ref="J71:L71" si="33">SUM(J64:J70)</f>
        <v>822.12</v>
      </c>
      <c r="K71" s="47"/>
      <c r="L71" s="31">
        <f t="shared" si="33"/>
        <v>0</v>
      </c>
    </row>
    <row r="72" spans="1:12" ht="15">
      <c r="A72" s="32">
        <f>A64</f>
        <v>1</v>
      </c>
      <c r="B72" s="33">
        <f>B64</f>
        <v>4</v>
      </c>
      <c r="C72" s="34" t="s">
        <v>41</v>
      </c>
      <c r="D72" s="25" t="s">
        <v>42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43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44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45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46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47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5" t="s">
        <v>48</v>
      </c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19"/>
      <c r="B80" s="20"/>
      <c r="C80" s="21"/>
      <c r="D80" s="22"/>
      <c r="E80" s="23"/>
      <c r="F80" s="24"/>
      <c r="G80" s="24"/>
      <c r="H80" s="24"/>
      <c r="I80" s="24"/>
      <c r="J80" s="24"/>
      <c r="K80" s="46"/>
      <c r="L80" s="24"/>
    </row>
    <row r="81" spans="1:12" ht="15">
      <c r="A81" s="26"/>
      <c r="B81" s="27"/>
      <c r="C81" s="28"/>
      <c r="D81" s="29" t="s">
        <v>40</v>
      </c>
      <c r="E81" s="30"/>
      <c r="F81" s="31">
        <f>SUM(F72:F80)</f>
        <v>0</v>
      </c>
      <c r="G81" s="31">
        <f t="shared" ref="G81" si="34">SUM(G72:G80)</f>
        <v>0</v>
      </c>
      <c r="H81" s="31">
        <f t="shared" ref="H81" si="35">SUM(H72:H80)</f>
        <v>0</v>
      </c>
      <c r="I81" s="31">
        <f t="shared" ref="I81" si="36">SUM(I72:I80)</f>
        <v>0</v>
      </c>
      <c r="J81" s="31">
        <f t="shared" ref="J81:L81" si="37">SUM(J72:J80)</f>
        <v>0</v>
      </c>
      <c r="K81" s="47"/>
      <c r="L81" s="31">
        <f t="shared" si="37"/>
        <v>0</v>
      </c>
    </row>
    <row r="82" spans="1:12" ht="15.75" customHeight="1">
      <c r="A82" s="35">
        <f>A64</f>
        <v>1</v>
      </c>
      <c r="B82" s="36">
        <f>B64</f>
        <v>4</v>
      </c>
      <c r="C82" s="54" t="s">
        <v>49</v>
      </c>
      <c r="D82" s="55"/>
      <c r="E82" s="37"/>
      <c r="F82" s="38">
        <f>F71+F81</f>
        <v>605</v>
      </c>
      <c r="G82" s="38">
        <f t="shared" ref="G82" si="38">G71+G81</f>
        <v>30.2</v>
      </c>
      <c r="H82" s="38">
        <f t="shared" ref="H82" si="39">H71+H81</f>
        <v>21.06</v>
      </c>
      <c r="I82" s="38">
        <f t="shared" ref="I82" si="40">I71+I81</f>
        <v>129.05000000000001</v>
      </c>
      <c r="J82" s="38">
        <f t="shared" ref="J82:L82" si="41">J71+J81</f>
        <v>822.12</v>
      </c>
      <c r="K82" s="38"/>
      <c r="L82" s="38">
        <f t="shared" si="41"/>
        <v>0</v>
      </c>
    </row>
    <row r="83" spans="1:12" ht="15">
      <c r="A83" s="13">
        <v>1</v>
      </c>
      <c r="B83" s="14">
        <v>5</v>
      </c>
      <c r="C83" s="15" t="s">
        <v>26</v>
      </c>
      <c r="D83" s="16" t="s">
        <v>27</v>
      </c>
      <c r="E83" s="17" t="s">
        <v>61</v>
      </c>
      <c r="F83" s="18">
        <v>280</v>
      </c>
      <c r="G83" s="18">
        <v>22.93</v>
      </c>
      <c r="H83" s="18">
        <v>17.190000000000001</v>
      </c>
      <c r="I83" s="18">
        <v>76.58</v>
      </c>
      <c r="J83" s="18">
        <v>555.07000000000005</v>
      </c>
      <c r="K83" s="45">
        <v>296</v>
      </c>
      <c r="L83" s="18"/>
    </row>
    <row r="84" spans="1:12" ht="15">
      <c r="A84" s="19"/>
      <c r="B84" s="20"/>
      <c r="C84" s="21"/>
      <c r="D84" s="22" t="s">
        <v>42</v>
      </c>
      <c r="E84" s="23" t="s">
        <v>62</v>
      </c>
      <c r="F84" s="24">
        <v>60</v>
      </c>
      <c r="G84" s="24">
        <v>0.78</v>
      </c>
      <c r="H84" s="24">
        <v>0.06</v>
      </c>
      <c r="I84" s="24">
        <v>4.1399999999999997</v>
      </c>
      <c r="J84" s="24">
        <v>21</v>
      </c>
      <c r="K84" s="46">
        <v>122</v>
      </c>
      <c r="L84" s="24"/>
    </row>
    <row r="85" spans="1:12" ht="15">
      <c r="A85" s="19"/>
      <c r="B85" s="20"/>
      <c r="C85" s="21"/>
      <c r="D85" s="25" t="s">
        <v>30</v>
      </c>
      <c r="E85" s="23" t="s">
        <v>31</v>
      </c>
      <c r="F85" s="24">
        <v>200</v>
      </c>
      <c r="G85" s="24">
        <v>0.2</v>
      </c>
      <c r="H85" s="24">
        <v>0.06</v>
      </c>
      <c r="I85" s="24">
        <v>7.06</v>
      </c>
      <c r="J85" s="24">
        <v>28.04</v>
      </c>
      <c r="K85" s="46">
        <v>1</v>
      </c>
      <c r="L85" s="24"/>
    </row>
    <row r="86" spans="1:12" ht="15">
      <c r="A86" s="19"/>
      <c r="B86" s="20"/>
      <c r="C86" s="21"/>
      <c r="D86" s="25" t="s">
        <v>32</v>
      </c>
      <c r="E86" s="23" t="s">
        <v>33</v>
      </c>
      <c r="F86" s="24">
        <v>40</v>
      </c>
      <c r="G86" s="24">
        <v>3.16</v>
      </c>
      <c r="H86" s="24">
        <v>0.4</v>
      </c>
      <c r="I86" s="24">
        <v>19.32</v>
      </c>
      <c r="J86" s="24">
        <v>94</v>
      </c>
      <c r="K86" s="46">
        <v>878</v>
      </c>
      <c r="L86" s="24"/>
    </row>
    <row r="87" spans="1:12" ht="15">
      <c r="A87" s="19"/>
      <c r="B87" s="20"/>
      <c r="C87" s="21"/>
      <c r="D87" s="25"/>
      <c r="E87" s="23" t="s">
        <v>35</v>
      </c>
      <c r="F87" s="24">
        <v>10</v>
      </c>
      <c r="G87" s="24">
        <v>2.6</v>
      </c>
      <c r="H87" s="24">
        <v>2.65</v>
      </c>
      <c r="I87" s="24">
        <v>0.35</v>
      </c>
      <c r="J87" s="24">
        <v>35.56</v>
      </c>
      <c r="K87" s="46">
        <v>968</v>
      </c>
      <c r="L87" s="24"/>
    </row>
    <row r="88" spans="1:12" ht="15">
      <c r="A88" s="19"/>
      <c r="B88" s="20"/>
      <c r="C88" s="21"/>
      <c r="D88" s="22" t="s">
        <v>36</v>
      </c>
      <c r="E88" s="23" t="s">
        <v>52</v>
      </c>
      <c r="F88" s="24">
        <v>100</v>
      </c>
      <c r="G88" s="24">
        <v>1.5</v>
      </c>
      <c r="H88" s="24">
        <v>0.5</v>
      </c>
      <c r="I88" s="24">
        <v>21</v>
      </c>
      <c r="J88" s="24">
        <v>96</v>
      </c>
      <c r="K88" s="46">
        <v>457</v>
      </c>
      <c r="L88" s="24"/>
    </row>
    <row r="89" spans="1:12" ht="15">
      <c r="A89" s="19"/>
      <c r="B89" s="20"/>
      <c r="C89" s="21"/>
      <c r="D89" s="22"/>
      <c r="E89" s="23"/>
      <c r="F89" s="24"/>
      <c r="G89" s="24"/>
      <c r="H89" s="24"/>
      <c r="I89" s="24"/>
      <c r="J89" s="24"/>
      <c r="K89" s="46"/>
      <c r="L89" s="24"/>
    </row>
    <row r="90" spans="1:12" ht="15">
      <c r="A90" s="26"/>
      <c r="B90" s="27"/>
      <c r="C90" s="28"/>
      <c r="D90" s="29" t="s">
        <v>40</v>
      </c>
      <c r="E90" s="30"/>
      <c r="F90" s="31">
        <f>SUM(F83:F89)</f>
        <v>690</v>
      </c>
      <c r="G90" s="31">
        <f t="shared" ref="G90" si="42">SUM(G83:G89)</f>
        <v>31.17</v>
      </c>
      <c r="H90" s="31">
        <f t="shared" ref="H90" si="43">SUM(H83:H89)</f>
        <v>20.86</v>
      </c>
      <c r="I90" s="31">
        <f t="shared" ref="I90" si="44">SUM(I83:I89)</f>
        <v>128.44999999999999</v>
      </c>
      <c r="J90" s="31">
        <f t="shared" ref="J90:L90" si="45">SUM(J83:J89)</f>
        <v>829.67</v>
      </c>
      <c r="K90" s="47"/>
      <c r="L90" s="31">
        <f t="shared" si="45"/>
        <v>0</v>
      </c>
    </row>
    <row r="91" spans="1:12" ht="15">
      <c r="A91" s="32">
        <f>A83</f>
        <v>1</v>
      </c>
      <c r="B91" s="33">
        <f>B83</f>
        <v>5</v>
      </c>
      <c r="C91" s="34" t="s">
        <v>41</v>
      </c>
      <c r="D91" s="25" t="s">
        <v>42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43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44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45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46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47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5" t="s">
        <v>48</v>
      </c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19"/>
      <c r="B99" s="20"/>
      <c r="C99" s="21"/>
      <c r="D99" s="22"/>
      <c r="E99" s="23"/>
      <c r="F99" s="24"/>
      <c r="G99" s="24"/>
      <c r="H99" s="24"/>
      <c r="I99" s="24"/>
      <c r="J99" s="24"/>
      <c r="K99" s="46"/>
      <c r="L99" s="24"/>
    </row>
    <row r="100" spans="1:12" ht="15">
      <c r="A100" s="26"/>
      <c r="B100" s="27"/>
      <c r="C100" s="28"/>
      <c r="D100" s="29" t="s">
        <v>40</v>
      </c>
      <c r="E100" s="30"/>
      <c r="F100" s="31">
        <f>SUM(F91:F99)</f>
        <v>0</v>
      </c>
      <c r="G100" s="31">
        <f t="shared" ref="G100" si="46">SUM(G91:G99)</f>
        <v>0</v>
      </c>
      <c r="H100" s="31">
        <f t="shared" ref="H100" si="47">SUM(H91:H99)</f>
        <v>0</v>
      </c>
      <c r="I100" s="31">
        <f t="shared" ref="I100" si="48">SUM(I91:I99)</f>
        <v>0</v>
      </c>
      <c r="J100" s="31">
        <f t="shared" ref="J100:L100" si="49">SUM(J91:J99)</f>
        <v>0</v>
      </c>
      <c r="K100" s="47"/>
      <c r="L100" s="31">
        <f t="shared" si="49"/>
        <v>0</v>
      </c>
    </row>
    <row r="101" spans="1:12" ht="15.75" customHeight="1">
      <c r="A101" s="35">
        <f>A83</f>
        <v>1</v>
      </c>
      <c r="B101" s="36">
        <f>B83</f>
        <v>5</v>
      </c>
      <c r="C101" s="54" t="s">
        <v>49</v>
      </c>
      <c r="D101" s="55"/>
      <c r="E101" s="37"/>
      <c r="F101" s="38">
        <f>F90+F100</f>
        <v>690</v>
      </c>
      <c r="G101" s="38">
        <f t="shared" ref="G101" si="50">G90+G100</f>
        <v>31.17</v>
      </c>
      <c r="H101" s="38">
        <f t="shared" ref="H101" si="51">H90+H100</f>
        <v>20.86</v>
      </c>
      <c r="I101" s="38">
        <f t="shared" ref="I101" si="52">I90+I100</f>
        <v>128.44999999999999</v>
      </c>
      <c r="J101" s="38">
        <f t="shared" ref="J101:L101" si="53">J90+J100</f>
        <v>829.67</v>
      </c>
      <c r="K101" s="38"/>
      <c r="L101" s="38">
        <f t="shared" si="53"/>
        <v>0</v>
      </c>
    </row>
    <row r="102" spans="1:12" ht="15">
      <c r="A102" s="13">
        <v>2</v>
      </c>
      <c r="B102" s="14">
        <v>1</v>
      </c>
      <c r="C102" s="15" t="s">
        <v>26</v>
      </c>
      <c r="D102" s="16" t="s">
        <v>27</v>
      </c>
      <c r="E102" s="17" t="s">
        <v>63</v>
      </c>
      <c r="F102" s="18">
        <v>200</v>
      </c>
      <c r="G102" s="18">
        <v>29</v>
      </c>
      <c r="H102" s="18">
        <v>21.62</v>
      </c>
      <c r="I102" s="18">
        <v>35.28</v>
      </c>
      <c r="J102" s="18">
        <v>484.92</v>
      </c>
      <c r="K102" s="45">
        <v>269</v>
      </c>
      <c r="L102" s="18"/>
    </row>
    <row r="103" spans="1:12" ht="15">
      <c r="A103" s="19"/>
      <c r="B103" s="20"/>
      <c r="C103" s="21"/>
      <c r="D103" s="25" t="s">
        <v>30</v>
      </c>
      <c r="E103" s="23" t="s">
        <v>51</v>
      </c>
      <c r="F103" s="24">
        <v>200</v>
      </c>
      <c r="G103" s="24">
        <v>4</v>
      </c>
      <c r="H103" s="24">
        <v>4</v>
      </c>
      <c r="I103" s="24">
        <v>16</v>
      </c>
      <c r="J103" s="24">
        <v>116</v>
      </c>
      <c r="K103" s="46">
        <v>434</v>
      </c>
      <c r="L103" s="24"/>
    </row>
    <row r="104" spans="1:12" ht="15">
      <c r="A104" s="19"/>
      <c r="B104" s="20"/>
      <c r="C104" s="21"/>
      <c r="D104" s="25" t="s">
        <v>32</v>
      </c>
      <c r="E104" s="23" t="s">
        <v>33</v>
      </c>
      <c r="F104" s="24">
        <v>40</v>
      </c>
      <c r="G104" s="24">
        <v>3.16</v>
      </c>
      <c r="H104" s="24">
        <v>0.4</v>
      </c>
      <c r="I104" s="24">
        <v>19.32</v>
      </c>
      <c r="J104" s="24">
        <v>94</v>
      </c>
      <c r="K104" s="46">
        <v>878</v>
      </c>
      <c r="L104" s="24"/>
    </row>
    <row r="105" spans="1:12" ht="15">
      <c r="A105" s="19"/>
      <c r="B105" s="20"/>
      <c r="C105" s="21"/>
      <c r="D105" s="25"/>
      <c r="E105" s="23" t="s">
        <v>34</v>
      </c>
      <c r="F105" s="24">
        <v>10</v>
      </c>
      <c r="G105" s="24">
        <v>0.13</v>
      </c>
      <c r="H105" s="24">
        <v>6.15</v>
      </c>
      <c r="I105" s="24">
        <v>0.17</v>
      </c>
      <c r="J105" s="24">
        <v>56.6</v>
      </c>
      <c r="K105" s="46">
        <v>967</v>
      </c>
      <c r="L105" s="24"/>
    </row>
    <row r="106" spans="1:12" ht="15">
      <c r="A106" s="19"/>
      <c r="B106" s="20"/>
      <c r="C106" s="21"/>
      <c r="D106" s="22" t="s">
        <v>36</v>
      </c>
      <c r="E106" s="23" t="s">
        <v>52</v>
      </c>
      <c r="F106" s="24">
        <v>100</v>
      </c>
      <c r="G106" s="24">
        <v>1.5</v>
      </c>
      <c r="H106" s="24">
        <v>0.5</v>
      </c>
      <c r="I106" s="24">
        <v>21</v>
      </c>
      <c r="J106" s="24">
        <v>96</v>
      </c>
      <c r="K106" s="46">
        <v>457</v>
      </c>
      <c r="L106" s="24"/>
    </row>
    <row r="107" spans="1:12" ht="15">
      <c r="A107" s="19"/>
      <c r="B107" s="20"/>
      <c r="C107" s="21"/>
      <c r="D107" s="22" t="s">
        <v>38</v>
      </c>
      <c r="E107" s="23" t="s">
        <v>39</v>
      </c>
      <c r="F107" s="24">
        <v>25</v>
      </c>
      <c r="G107" s="24">
        <v>1.88</v>
      </c>
      <c r="H107" s="24">
        <v>2.95</v>
      </c>
      <c r="I107" s="24">
        <v>18.73</v>
      </c>
      <c r="J107" s="24">
        <v>104.28</v>
      </c>
      <c r="K107" s="46">
        <v>512</v>
      </c>
      <c r="L107" s="24"/>
    </row>
    <row r="108" spans="1:12" ht="15">
      <c r="A108" s="26"/>
      <c r="B108" s="27"/>
      <c r="C108" s="28"/>
      <c r="D108" s="29" t="s">
        <v>40</v>
      </c>
      <c r="E108" s="30"/>
      <c r="F108" s="31">
        <f>SUM(F102:F107)</f>
        <v>575</v>
      </c>
      <c r="G108" s="31">
        <f t="shared" ref="G108:J108" si="54">SUM(G102:G107)</f>
        <v>39.67</v>
      </c>
      <c r="H108" s="31">
        <f t="shared" si="54"/>
        <v>35.619999999999997</v>
      </c>
      <c r="I108" s="31">
        <f t="shared" si="54"/>
        <v>110.5</v>
      </c>
      <c r="J108" s="31">
        <f t="shared" si="54"/>
        <v>951.8</v>
      </c>
      <c r="K108" s="47"/>
      <c r="L108" s="31">
        <f t="shared" ref="L108" si="55">SUM(L102:L107)</f>
        <v>0</v>
      </c>
    </row>
    <row r="109" spans="1:12" ht="15">
      <c r="A109" s="32">
        <f>A102</f>
        <v>2</v>
      </c>
      <c r="B109" s="33">
        <f>B102</f>
        <v>1</v>
      </c>
      <c r="C109" s="34" t="s">
        <v>41</v>
      </c>
      <c r="D109" s="25" t="s">
        <v>42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43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44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45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46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47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48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40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A102</f>
        <v>2</v>
      </c>
      <c r="B119" s="36">
        <f>B102</f>
        <v>1</v>
      </c>
      <c r="C119" s="54" t="s">
        <v>49</v>
      </c>
      <c r="D119" s="55"/>
      <c r="E119" s="37"/>
      <c r="F119" s="38">
        <f>F108+F118</f>
        <v>575</v>
      </c>
      <c r="G119" s="38">
        <f t="shared" ref="G119" si="58">G108+G118</f>
        <v>39.67</v>
      </c>
      <c r="H119" s="38">
        <f t="shared" ref="H119" si="59">H108+H118</f>
        <v>35.619999999999997</v>
      </c>
      <c r="I119" s="38">
        <f t="shared" ref="I119" si="60">I108+I118</f>
        <v>110.5</v>
      </c>
      <c r="J119" s="38">
        <f t="shared" ref="J119:L119" si="61">J108+J118</f>
        <v>951.8</v>
      </c>
      <c r="K119" s="38"/>
      <c r="L119" s="38">
        <f t="shared" si="61"/>
        <v>0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23" t="s">
        <v>64</v>
      </c>
      <c r="F120" s="18">
        <v>200</v>
      </c>
      <c r="G120" s="18">
        <v>7.6</v>
      </c>
      <c r="H120" s="18">
        <v>9</v>
      </c>
      <c r="I120" s="18">
        <v>18.399999999999999</v>
      </c>
      <c r="J120" s="18">
        <v>186</v>
      </c>
      <c r="K120" s="45">
        <v>362</v>
      </c>
      <c r="L120" s="18"/>
    </row>
    <row r="121" spans="1:12" ht="15">
      <c r="A121" s="39"/>
      <c r="B121" s="20"/>
      <c r="C121" s="21"/>
      <c r="D121" s="22"/>
      <c r="E121" s="23" t="s">
        <v>70</v>
      </c>
      <c r="F121" s="24">
        <v>130</v>
      </c>
      <c r="G121" s="24">
        <v>11.15</v>
      </c>
      <c r="H121" s="24">
        <v>11.39</v>
      </c>
      <c r="I121" s="24">
        <v>14.6</v>
      </c>
      <c r="J121" s="24">
        <v>204.02</v>
      </c>
      <c r="K121" s="46">
        <v>305</v>
      </c>
      <c r="L121" s="24"/>
    </row>
    <row r="122" spans="1:12" ht="15">
      <c r="A122" s="39"/>
      <c r="B122" s="20"/>
      <c r="C122" s="21"/>
      <c r="D122" s="22" t="s">
        <v>42</v>
      </c>
      <c r="E122" s="23" t="s">
        <v>56</v>
      </c>
      <c r="F122" s="24">
        <v>60</v>
      </c>
      <c r="G122" s="24">
        <v>0.9</v>
      </c>
      <c r="H122" s="24">
        <v>0.06</v>
      </c>
      <c r="I122" s="24">
        <v>5.28</v>
      </c>
      <c r="J122" s="24">
        <v>25.2</v>
      </c>
      <c r="K122" s="46">
        <v>176</v>
      </c>
      <c r="L122" s="24"/>
    </row>
    <row r="123" spans="1:12" ht="15">
      <c r="A123" s="39"/>
      <c r="B123" s="20"/>
      <c r="C123" s="21"/>
      <c r="D123" s="25" t="s">
        <v>30</v>
      </c>
      <c r="E123" s="23" t="s">
        <v>31</v>
      </c>
      <c r="F123" s="24">
        <v>200</v>
      </c>
      <c r="G123" s="24">
        <v>0.2</v>
      </c>
      <c r="H123" s="24">
        <v>0.06</v>
      </c>
      <c r="I123" s="24">
        <v>7.06</v>
      </c>
      <c r="J123" s="24">
        <v>28.04</v>
      </c>
      <c r="K123" s="46">
        <v>1</v>
      </c>
      <c r="L123" s="24"/>
    </row>
    <row r="124" spans="1:12" ht="15">
      <c r="A124" s="39"/>
      <c r="B124" s="20"/>
      <c r="C124" s="21"/>
      <c r="D124" s="25" t="s">
        <v>32</v>
      </c>
      <c r="E124" s="23" t="s">
        <v>33</v>
      </c>
      <c r="F124" s="24">
        <v>40</v>
      </c>
      <c r="G124" s="24">
        <v>3.16</v>
      </c>
      <c r="H124" s="24">
        <v>0.4</v>
      </c>
      <c r="I124" s="24">
        <v>19.32</v>
      </c>
      <c r="J124" s="24">
        <v>94</v>
      </c>
      <c r="K124" s="46">
        <v>878</v>
      </c>
      <c r="L124" s="24"/>
    </row>
    <row r="125" spans="1:12" ht="15">
      <c r="A125" s="39"/>
      <c r="B125" s="20"/>
      <c r="C125" s="21"/>
      <c r="D125" s="25"/>
      <c r="E125" s="23" t="s">
        <v>35</v>
      </c>
      <c r="F125" s="24">
        <v>10</v>
      </c>
      <c r="G125" s="24">
        <v>2.6</v>
      </c>
      <c r="H125" s="24">
        <v>2.65</v>
      </c>
      <c r="I125" s="24">
        <v>0.35</v>
      </c>
      <c r="J125" s="24">
        <v>35.56</v>
      </c>
      <c r="K125" s="46">
        <v>968</v>
      </c>
      <c r="L125" s="24"/>
    </row>
    <row r="126" spans="1:12" ht="15">
      <c r="A126" s="39"/>
      <c r="B126" s="20"/>
      <c r="C126" s="21"/>
      <c r="D126" s="25" t="s">
        <v>36</v>
      </c>
      <c r="E126" s="23" t="s">
        <v>37</v>
      </c>
      <c r="F126" s="24">
        <v>100</v>
      </c>
      <c r="G126" s="24">
        <v>0.4</v>
      </c>
      <c r="H126" s="24">
        <v>0.4</v>
      </c>
      <c r="I126" s="24">
        <v>9.8000000000000007</v>
      </c>
      <c r="J126" s="24">
        <v>47</v>
      </c>
      <c r="K126" s="46">
        <v>462</v>
      </c>
      <c r="L126" s="24"/>
    </row>
    <row r="127" spans="1:12" ht="15">
      <c r="A127" s="39"/>
      <c r="B127" s="20"/>
      <c r="C127" s="21"/>
      <c r="D127" s="22"/>
      <c r="E127" s="23"/>
      <c r="F127" s="24"/>
      <c r="G127" s="24"/>
      <c r="H127" s="24"/>
      <c r="I127" s="24"/>
      <c r="J127" s="24"/>
      <c r="K127" s="46"/>
      <c r="L127" s="24"/>
    </row>
    <row r="128" spans="1:12" ht="1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40"/>
      <c r="B129" s="27"/>
      <c r="C129" s="28"/>
      <c r="D129" s="29" t="s">
        <v>40</v>
      </c>
      <c r="E129" s="30"/>
      <c r="F129" s="31">
        <f>SUM(F120:F128)</f>
        <v>740</v>
      </c>
      <c r="G129" s="31">
        <f t="shared" ref="G129:J129" si="62">SUM(G120:G128)</f>
        <v>26.009999999999998</v>
      </c>
      <c r="H129" s="31">
        <f t="shared" si="62"/>
        <v>23.959999999999994</v>
      </c>
      <c r="I129" s="31">
        <f t="shared" si="62"/>
        <v>74.809999999999988</v>
      </c>
      <c r="J129" s="31">
        <f t="shared" si="62"/>
        <v>619.81999999999994</v>
      </c>
      <c r="K129" s="47"/>
      <c r="L129" s="31">
        <f t="shared" ref="L129" si="63">SUM(L120:L128)</f>
        <v>0</v>
      </c>
    </row>
    <row r="130" spans="1:12" ht="15">
      <c r="A130" s="33">
        <f>A120</f>
        <v>2</v>
      </c>
      <c r="B130" s="33">
        <f>B120</f>
        <v>2</v>
      </c>
      <c r="C130" s="34" t="s">
        <v>41</v>
      </c>
      <c r="D130" s="25" t="s">
        <v>42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43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44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45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46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5" t="s">
        <v>47</v>
      </c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5" t="s">
        <v>48</v>
      </c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3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39"/>
      <c r="B138" s="20"/>
      <c r="C138" s="21"/>
      <c r="D138" s="22"/>
      <c r="E138" s="23"/>
      <c r="F138" s="24"/>
      <c r="G138" s="24"/>
      <c r="H138" s="24"/>
      <c r="I138" s="24"/>
      <c r="J138" s="24"/>
      <c r="K138" s="46"/>
      <c r="L138" s="24"/>
    </row>
    <row r="139" spans="1:12" ht="15">
      <c r="A139" s="40"/>
      <c r="B139" s="27"/>
      <c r="C139" s="28"/>
      <c r="D139" s="29" t="s">
        <v>40</v>
      </c>
      <c r="E139" s="30"/>
      <c r="F139" s="31">
        <f>SUM(F130:F138)</f>
        <v>0</v>
      </c>
      <c r="G139" s="31">
        <f t="shared" ref="G139:J139" si="64">SUM(G130:G138)</f>
        <v>0</v>
      </c>
      <c r="H139" s="31">
        <f t="shared" si="64"/>
        <v>0</v>
      </c>
      <c r="I139" s="31">
        <f t="shared" si="64"/>
        <v>0</v>
      </c>
      <c r="J139" s="31">
        <f t="shared" si="64"/>
        <v>0</v>
      </c>
      <c r="K139" s="47"/>
      <c r="L139" s="31">
        <f t="shared" ref="L139" si="65">SUM(L130:L138)</f>
        <v>0</v>
      </c>
    </row>
    <row r="140" spans="1:12" ht="15">
      <c r="A140" s="41">
        <f>A120</f>
        <v>2</v>
      </c>
      <c r="B140" s="41">
        <f>B120</f>
        <v>2</v>
      </c>
      <c r="C140" s="54" t="s">
        <v>49</v>
      </c>
      <c r="D140" s="55"/>
      <c r="E140" s="37"/>
      <c r="F140" s="38">
        <f>F129+F139</f>
        <v>740</v>
      </c>
      <c r="G140" s="38">
        <f t="shared" ref="G140" si="66">G129+G139</f>
        <v>26.009999999999998</v>
      </c>
      <c r="H140" s="38">
        <f t="shared" ref="H140" si="67">H129+H139</f>
        <v>23.959999999999994</v>
      </c>
      <c r="I140" s="38">
        <f t="shared" ref="I140" si="68">I129+I139</f>
        <v>74.809999999999988</v>
      </c>
      <c r="J140" s="38">
        <f t="shared" ref="J140:L140" si="69">J129+J139</f>
        <v>619.81999999999994</v>
      </c>
      <c r="K140" s="38"/>
      <c r="L140" s="38">
        <f t="shared" si="69"/>
        <v>0</v>
      </c>
    </row>
    <row r="141" spans="1:12" ht="15">
      <c r="A141" s="13">
        <v>2</v>
      </c>
      <c r="B141" s="14">
        <v>3</v>
      </c>
      <c r="C141" s="15" t="s">
        <v>26</v>
      </c>
      <c r="D141" s="16" t="s">
        <v>27</v>
      </c>
      <c r="E141" s="17" t="s">
        <v>65</v>
      </c>
      <c r="F141" s="18">
        <v>250</v>
      </c>
      <c r="G141" s="18">
        <v>14.7</v>
      </c>
      <c r="H141" s="18">
        <v>15.65</v>
      </c>
      <c r="I141" s="18">
        <v>9.6</v>
      </c>
      <c r="J141" s="18">
        <v>237.85</v>
      </c>
      <c r="K141" s="45">
        <v>82</v>
      </c>
      <c r="L141" s="18"/>
    </row>
    <row r="142" spans="1:12" ht="15">
      <c r="A142" s="19"/>
      <c r="B142" s="20"/>
      <c r="C142" s="21"/>
      <c r="D142" s="22" t="s">
        <v>27</v>
      </c>
      <c r="E142" s="23" t="s">
        <v>66</v>
      </c>
      <c r="F142" s="24">
        <v>240</v>
      </c>
      <c r="G142" s="24">
        <v>17.760000000000002</v>
      </c>
      <c r="H142" s="24">
        <v>22.08</v>
      </c>
      <c r="I142" s="24">
        <v>23.28</v>
      </c>
      <c r="J142" s="24">
        <v>350.4</v>
      </c>
      <c r="K142" s="46">
        <v>294</v>
      </c>
      <c r="L142" s="24"/>
    </row>
    <row r="143" spans="1:12" ht="15">
      <c r="A143" s="19"/>
      <c r="B143" s="20"/>
      <c r="C143" s="21"/>
      <c r="D143" s="25" t="s">
        <v>30</v>
      </c>
      <c r="E143" s="23" t="s">
        <v>31</v>
      </c>
      <c r="F143" s="24">
        <v>200</v>
      </c>
      <c r="G143" s="24">
        <v>0.2</v>
      </c>
      <c r="H143" s="24">
        <v>0.06</v>
      </c>
      <c r="I143" s="24">
        <v>7.06</v>
      </c>
      <c r="J143" s="24">
        <v>28.04</v>
      </c>
      <c r="K143" s="46">
        <v>1</v>
      </c>
      <c r="L143" s="24"/>
    </row>
    <row r="144" spans="1:12" ht="15.75" customHeight="1">
      <c r="A144" s="19"/>
      <c r="B144" s="20"/>
      <c r="C144" s="21"/>
      <c r="D144" s="25" t="s">
        <v>32</v>
      </c>
      <c r="E144" s="23" t="s">
        <v>33</v>
      </c>
      <c r="F144" s="24">
        <v>40</v>
      </c>
      <c r="G144" s="24">
        <v>3.16</v>
      </c>
      <c r="H144" s="24">
        <v>0.4</v>
      </c>
      <c r="I144" s="24">
        <v>19.32</v>
      </c>
      <c r="J144" s="24">
        <v>94</v>
      </c>
      <c r="K144" s="46">
        <v>878</v>
      </c>
      <c r="L144" s="24"/>
    </row>
    <row r="145" spans="1:12" ht="15">
      <c r="A145" s="19"/>
      <c r="B145" s="20"/>
      <c r="C145" s="21"/>
      <c r="D145" s="25"/>
      <c r="E145" s="23" t="s">
        <v>35</v>
      </c>
      <c r="F145" s="24">
        <v>10</v>
      </c>
      <c r="G145" s="24">
        <v>2.6</v>
      </c>
      <c r="H145" s="24">
        <v>2.65</v>
      </c>
      <c r="I145" s="24">
        <v>0.35</v>
      </c>
      <c r="J145" s="24">
        <v>35.56</v>
      </c>
      <c r="K145" s="46">
        <v>968</v>
      </c>
      <c r="L145" s="24"/>
    </row>
    <row r="146" spans="1:12" ht="15">
      <c r="A146" s="19"/>
      <c r="B146" s="20"/>
      <c r="C146" s="21"/>
      <c r="D146" s="22" t="s">
        <v>36</v>
      </c>
      <c r="E146" s="23" t="s">
        <v>37</v>
      </c>
      <c r="F146" s="24">
        <v>100</v>
      </c>
      <c r="G146" s="24">
        <v>0.4</v>
      </c>
      <c r="H146" s="24">
        <v>0.4</v>
      </c>
      <c r="I146" s="24">
        <v>9.8000000000000007</v>
      </c>
      <c r="J146" s="24">
        <v>47</v>
      </c>
      <c r="K146" s="46">
        <v>462</v>
      </c>
      <c r="L146" s="24"/>
    </row>
    <row r="147" spans="1:12" ht="15">
      <c r="A147" s="19"/>
      <c r="B147" s="20"/>
      <c r="C147" s="21"/>
      <c r="D147" s="22" t="s">
        <v>38</v>
      </c>
      <c r="E147" s="23" t="s">
        <v>53</v>
      </c>
      <c r="F147" s="24">
        <v>25</v>
      </c>
      <c r="G147" s="24">
        <v>0.06</v>
      </c>
      <c r="H147" s="24">
        <v>0.78</v>
      </c>
      <c r="I147" s="24">
        <v>20.18</v>
      </c>
      <c r="J147" s="24">
        <v>87.75</v>
      </c>
      <c r="K147" s="46">
        <v>458</v>
      </c>
      <c r="L147" s="24"/>
    </row>
    <row r="148" spans="1:12" ht="15">
      <c r="A148" s="26"/>
      <c r="B148" s="27"/>
      <c r="C148" s="28"/>
      <c r="D148" s="29" t="s">
        <v>40</v>
      </c>
      <c r="E148" s="30"/>
      <c r="F148" s="31">
        <f>SUM(F141:F147)</f>
        <v>865</v>
      </c>
      <c r="G148" s="31">
        <f t="shared" ref="G148:J148" si="70">SUM(G141:G147)</f>
        <v>38.880000000000003</v>
      </c>
      <c r="H148" s="31">
        <f t="shared" si="70"/>
        <v>42.02</v>
      </c>
      <c r="I148" s="31">
        <f t="shared" si="70"/>
        <v>89.59</v>
      </c>
      <c r="J148" s="31">
        <f t="shared" si="70"/>
        <v>880.6</v>
      </c>
      <c r="K148" s="47"/>
      <c r="L148" s="31">
        <f t="shared" ref="L148" si="71">SUM(L141:L147)</f>
        <v>0</v>
      </c>
    </row>
    <row r="149" spans="1:12" ht="15">
      <c r="A149" s="32">
        <f>A141</f>
        <v>2</v>
      </c>
      <c r="B149" s="33">
        <f>B141</f>
        <v>3</v>
      </c>
      <c r="C149" s="34" t="s">
        <v>41</v>
      </c>
      <c r="D149" s="25" t="s">
        <v>42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43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44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45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46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5" t="s">
        <v>47</v>
      </c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5" t="s">
        <v>48</v>
      </c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19"/>
      <c r="B156" s="20"/>
      <c r="C156" s="21"/>
      <c r="D156" s="22"/>
      <c r="E156" s="23"/>
      <c r="F156" s="24"/>
      <c r="G156" s="24"/>
      <c r="H156" s="24"/>
      <c r="I156" s="24"/>
      <c r="J156" s="24"/>
      <c r="K156" s="46"/>
      <c r="L156" s="24"/>
    </row>
    <row r="157" spans="1:12" ht="15">
      <c r="A157" s="19"/>
      <c r="B157" s="20"/>
      <c r="C157" s="21"/>
      <c r="D157" s="22"/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26"/>
      <c r="B158" s="27"/>
      <c r="C158" s="28"/>
      <c r="D158" s="29" t="s">
        <v>40</v>
      </c>
      <c r="E158" s="30"/>
      <c r="F158" s="31">
        <f>SUM(F149:F157)</f>
        <v>0</v>
      </c>
      <c r="G158" s="31">
        <f t="shared" ref="G158:J158" si="72">SUM(G149:G157)</f>
        <v>0</v>
      </c>
      <c r="H158" s="31">
        <f t="shared" si="72"/>
        <v>0</v>
      </c>
      <c r="I158" s="31">
        <f t="shared" si="72"/>
        <v>0</v>
      </c>
      <c r="J158" s="31">
        <f t="shared" si="72"/>
        <v>0</v>
      </c>
      <c r="K158" s="47"/>
      <c r="L158" s="31">
        <f t="shared" ref="L158" si="73">SUM(L149:L157)</f>
        <v>0</v>
      </c>
    </row>
    <row r="159" spans="1:12" ht="15.75" thickBot="1">
      <c r="A159" s="35">
        <f>A141</f>
        <v>2</v>
      </c>
      <c r="B159" s="36">
        <f>B141</f>
        <v>3</v>
      </c>
      <c r="C159" s="54" t="s">
        <v>49</v>
      </c>
      <c r="D159" s="55"/>
      <c r="E159" s="37"/>
      <c r="F159" s="38">
        <f>F148+F158</f>
        <v>865</v>
      </c>
      <c r="G159" s="38">
        <f t="shared" ref="G159" si="74">G148+G158</f>
        <v>38.880000000000003</v>
      </c>
      <c r="H159" s="38">
        <f t="shared" ref="H159" si="75">H148+H158</f>
        <v>42.02</v>
      </c>
      <c r="I159" s="38">
        <f t="shared" ref="I159" si="76">I148+I158</f>
        <v>89.59</v>
      </c>
      <c r="J159" s="38">
        <f t="shared" ref="J159:L159" si="77">J148+J158</f>
        <v>880.6</v>
      </c>
      <c r="K159" s="38"/>
      <c r="L159" s="38">
        <f t="shared" si="77"/>
        <v>0</v>
      </c>
    </row>
    <row r="160" spans="1:12" ht="15.75" thickBot="1">
      <c r="A160" s="13">
        <v>2</v>
      </c>
      <c r="B160" s="14">
        <v>4</v>
      </c>
      <c r="C160" s="15" t="s">
        <v>26</v>
      </c>
      <c r="D160" s="16" t="s">
        <v>27</v>
      </c>
      <c r="E160" s="23" t="s">
        <v>59</v>
      </c>
      <c r="F160" s="24">
        <v>150</v>
      </c>
      <c r="G160" s="24">
        <v>7.71</v>
      </c>
      <c r="H160" s="24">
        <v>2.2799999999999998</v>
      </c>
      <c r="I160" s="24">
        <v>39.99</v>
      </c>
      <c r="J160" s="24">
        <v>211.35</v>
      </c>
      <c r="K160" s="46">
        <v>679</v>
      </c>
      <c r="L160" s="18"/>
    </row>
    <row r="161" spans="1:12" ht="15">
      <c r="A161" s="19"/>
      <c r="B161" s="20"/>
      <c r="C161" s="21"/>
      <c r="D161" s="22"/>
      <c r="E161" s="17" t="s">
        <v>71</v>
      </c>
      <c r="F161" s="18">
        <v>80</v>
      </c>
      <c r="G161" s="18">
        <v>12.34</v>
      </c>
      <c r="H161" s="18">
        <v>19.579999999999998</v>
      </c>
      <c r="I161" s="18">
        <v>14.84</v>
      </c>
      <c r="J161" s="18">
        <v>290.77999999999997</v>
      </c>
      <c r="K161" s="45">
        <v>103</v>
      </c>
      <c r="L161" s="18"/>
    </row>
    <row r="162" spans="1:12" ht="15">
      <c r="A162" s="19"/>
      <c r="B162" s="20"/>
      <c r="C162" s="21"/>
      <c r="D162" s="25" t="s">
        <v>30</v>
      </c>
      <c r="E162" s="23" t="s">
        <v>31</v>
      </c>
      <c r="F162" s="24">
        <v>200</v>
      </c>
      <c r="G162" s="24">
        <v>0.2</v>
      </c>
      <c r="H162" s="24">
        <v>0.06</v>
      </c>
      <c r="I162" s="24">
        <v>7.06</v>
      </c>
      <c r="J162" s="24">
        <v>28.04</v>
      </c>
      <c r="K162" s="46">
        <v>1</v>
      </c>
      <c r="L162" s="24"/>
    </row>
    <row r="163" spans="1:12" ht="15">
      <c r="A163" s="19"/>
      <c r="B163" s="20"/>
      <c r="C163" s="21"/>
      <c r="D163" s="25" t="s">
        <v>32</v>
      </c>
      <c r="E163" s="23" t="s">
        <v>33</v>
      </c>
      <c r="F163" s="24">
        <v>40</v>
      </c>
      <c r="G163" s="24">
        <v>3.16</v>
      </c>
      <c r="H163" s="24">
        <v>0.4</v>
      </c>
      <c r="I163" s="24">
        <v>19.32</v>
      </c>
      <c r="J163" s="24">
        <v>94</v>
      </c>
      <c r="K163" s="46">
        <v>878</v>
      </c>
      <c r="L163" s="24"/>
    </row>
    <row r="164" spans="1:12" ht="15">
      <c r="A164" s="19"/>
      <c r="B164" s="20"/>
      <c r="C164" s="21"/>
      <c r="D164" s="25"/>
      <c r="E164" s="23" t="s">
        <v>34</v>
      </c>
      <c r="F164" s="24">
        <v>10</v>
      </c>
      <c r="G164" s="24">
        <v>0.13</v>
      </c>
      <c r="H164" s="24">
        <v>6.15</v>
      </c>
      <c r="I164" s="24">
        <v>0.17</v>
      </c>
      <c r="J164" s="24">
        <v>56.6</v>
      </c>
      <c r="K164" s="46">
        <v>967</v>
      </c>
      <c r="L164" s="24"/>
    </row>
    <row r="165" spans="1:12" ht="15">
      <c r="A165" s="19"/>
      <c r="B165" s="20"/>
      <c r="C165" s="21"/>
      <c r="D165" s="22" t="s">
        <v>36</v>
      </c>
      <c r="E165" s="23" t="s">
        <v>52</v>
      </c>
      <c r="F165" s="24">
        <v>100</v>
      </c>
      <c r="G165" s="24">
        <v>1.5</v>
      </c>
      <c r="H165" s="24">
        <v>0.5</v>
      </c>
      <c r="I165" s="24">
        <v>21</v>
      </c>
      <c r="J165" s="24">
        <v>96</v>
      </c>
      <c r="K165" s="46">
        <v>457</v>
      </c>
      <c r="L165" s="24"/>
    </row>
    <row r="166" spans="1:12" ht="15">
      <c r="A166" s="19"/>
      <c r="B166" s="20"/>
      <c r="C166" s="21"/>
      <c r="D166" s="22" t="s">
        <v>38</v>
      </c>
      <c r="E166" s="23" t="s">
        <v>39</v>
      </c>
      <c r="F166" s="24">
        <v>25</v>
      </c>
      <c r="G166" s="24">
        <v>1.88</v>
      </c>
      <c r="H166" s="24">
        <v>2.95</v>
      </c>
      <c r="I166" s="24">
        <v>18.73</v>
      </c>
      <c r="J166" s="24">
        <v>104.28</v>
      </c>
      <c r="K166" s="46">
        <v>512</v>
      </c>
      <c r="L166" s="24"/>
    </row>
    <row r="167" spans="1:12" ht="15">
      <c r="A167" s="26"/>
      <c r="B167" s="27"/>
      <c r="C167" s="28"/>
      <c r="D167" s="29" t="s">
        <v>40</v>
      </c>
      <c r="E167" s="30"/>
      <c r="F167" s="31">
        <f>SUM(F160:F166)</f>
        <v>605</v>
      </c>
      <c r="G167" s="31">
        <f t="shared" ref="G167:J167" si="78">SUM(G160:G166)</f>
        <v>26.919999999999998</v>
      </c>
      <c r="H167" s="31">
        <f t="shared" si="78"/>
        <v>31.919999999999998</v>
      </c>
      <c r="I167" s="31">
        <f t="shared" si="78"/>
        <v>121.11000000000001</v>
      </c>
      <c r="J167" s="31">
        <f t="shared" si="78"/>
        <v>881.05</v>
      </c>
      <c r="K167" s="47"/>
      <c r="L167" s="31">
        <f t="shared" ref="L167" si="79">SUM(L160:L166)</f>
        <v>0</v>
      </c>
    </row>
    <row r="168" spans="1:12" ht="15">
      <c r="A168" s="32">
        <f>A160</f>
        <v>2</v>
      </c>
      <c r="B168" s="33">
        <f>B160</f>
        <v>4</v>
      </c>
      <c r="C168" s="34" t="s">
        <v>41</v>
      </c>
      <c r="D168" s="25" t="s">
        <v>42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43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44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45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46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5" t="s">
        <v>47</v>
      </c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5" t="s">
        <v>48</v>
      </c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19"/>
      <c r="B175" s="20"/>
      <c r="C175" s="21"/>
      <c r="D175" s="22"/>
      <c r="E175" s="23"/>
      <c r="F175" s="24"/>
      <c r="G175" s="24"/>
      <c r="H175" s="24"/>
      <c r="I175" s="24"/>
      <c r="J175" s="24"/>
      <c r="K175" s="46"/>
      <c r="L175" s="24"/>
    </row>
    <row r="176" spans="1:12" ht="15">
      <c r="A176" s="19"/>
      <c r="B176" s="20"/>
      <c r="C176" s="21"/>
      <c r="D176" s="22"/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26"/>
      <c r="B177" s="27"/>
      <c r="C177" s="28"/>
      <c r="D177" s="29" t="s">
        <v>40</v>
      </c>
      <c r="E177" s="30"/>
      <c r="F177" s="31">
        <f>SUM(F168:F176)</f>
        <v>0</v>
      </c>
      <c r="G177" s="31">
        <f t="shared" ref="G177:J177" si="80">SUM(G168:G176)</f>
        <v>0</v>
      </c>
      <c r="H177" s="31">
        <f t="shared" si="80"/>
        <v>0</v>
      </c>
      <c r="I177" s="31">
        <f t="shared" si="80"/>
        <v>0</v>
      </c>
      <c r="J177" s="31">
        <f t="shared" si="80"/>
        <v>0</v>
      </c>
      <c r="K177" s="47"/>
      <c r="L177" s="31">
        <f t="shared" ref="L177" si="81">SUM(L168:L176)</f>
        <v>0</v>
      </c>
    </row>
    <row r="178" spans="1:12" ht="15.75" thickBot="1">
      <c r="A178" s="35">
        <f>A160</f>
        <v>2</v>
      </c>
      <c r="B178" s="36">
        <f>B160</f>
        <v>4</v>
      </c>
      <c r="C178" s="54" t="s">
        <v>49</v>
      </c>
      <c r="D178" s="55"/>
      <c r="E178" s="37"/>
      <c r="F178" s="38">
        <f>F167+F177</f>
        <v>605</v>
      </c>
      <c r="G178" s="38">
        <f t="shared" ref="G178" si="82">G167+G177</f>
        <v>26.919999999999998</v>
      </c>
      <c r="H178" s="38">
        <f t="shared" ref="H178" si="83">H167+H177</f>
        <v>31.919999999999998</v>
      </c>
      <c r="I178" s="38">
        <f t="shared" ref="I178" si="84">I167+I177</f>
        <v>121.11000000000001</v>
      </c>
      <c r="J178" s="38">
        <f t="shared" ref="J178:L178" si="85">J167+J177</f>
        <v>881.05</v>
      </c>
      <c r="K178" s="38"/>
      <c r="L178" s="38">
        <f t="shared" si="85"/>
        <v>0</v>
      </c>
    </row>
    <row r="179" spans="1:12" ht="15">
      <c r="A179" s="13">
        <v>2</v>
      </c>
      <c r="B179" s="14">
        <v>5</v>
      </c>
      <c r="C179" s="15" t="s">
        <v>26</v>
      </c>
      <c r="D179" s="16" t="s">
        <v>27</v>
      </c>
      <c r="E179" s="23" t="s">
        <v>68</v>
      </c>
      <c r="F179" s="24">
        <v>200</v>
      </c>
      <c r="G179" s="24">
        <v>7.6</v>
      </c>
      <c r="H179" s="24">
        <v>9</v>
      </c>
      <c r="I179" s="24">
        <v>18.399999999999999</v>
      </c>
      <c r="J179" s="24">
        <v>186</v>
      </c>
      <c r="K179" s="46">
        <v>362</v>
      </c>
      <c r="L179" s="24"/>
    </row>
    <row r="180" spans="1:12" ht="15">
      <c r="A180" s="19"/>
      <c r="B180" s="20"/>
      <c r="C180" s="21"/>
      <c r="D180" s="22"/>
      <c r="E180" s="23" t="s">
        <v>67</v>
      </c>
      <c r="F180" s="24">
        <v>80</v>
      </c>
      <c r="G180" s="24">
        <v>14.74</v>
      </c>
      <c r="H180" s="24">
        <v>6.04</v>
      </c>
      <c r="I180" s="24">
        <v>8.74</v>
      </c>
      <c r="J180" s="24">
        <v>145.22999999999999</v>
      </c>
      <c r="K180" s="46">
        <v>288</v>
      </c>
      <c r="L180" s="24"/>
    </row>
    <row r="181" spans="1:12" ht="15">
      <c r="A181" s="19"/>
      <c r="B181" s="20"/>
      <c r="C181" s="21"/>
      <c r="D181" s="22" t="s">
        <v>42</v>
      </c>
      <c r="E181" s="23" t="s">
        <v>62</v>
      </c>
      <c r="F181" s="24">
        <v>60</v>
      </c>
      <c r="G181" s="24">
        <v>0.78</v>
      </c>
      <c r="H181" s="24">
        <v>0.06</v>
      </c>
      <c r="I181" s="24">
        <v>4.1399999999999997</v>
      </c>
      <c r="J181" s="24">
        <v>21</v>
      </c>
      <c r="K181" s="46">
        <v>122</v>
      </c>
      <c r="L181" s="24"/>
    </row>
    <row r="182" spans="1:12" ht="15">
      <c r="A182" s="19"/>
      <c r="B182" s="20"/>
      <c r="C182" s="21"/>
      <c r="D182" s="25" t="s">
        <v>30</v>
      </c>
      <c r="E182" s="23" t="s">
        <v>60</v>
      </c>
      <c r="F182" s="24">
        <v>200</v>
      </c>
      <c r="G182" s="24">
        <v>0.2</v>
      </c>
      <c r="H182" s="24">
        <v>0.2</v>
      </c>
      <c r="I182" s="24">
        <v>24.86</v>
      </c>
      <c r="J182" s="24">
        <v>99.3</v>
      </c>
      <c r="K182" s="46">
        <v>1</v>
      </c>
      <c r="L182" s="24"/>
    </row>
    <row r="183" spans="1:12" ht="15">
      <c r="A183" s="19"/>
      <c r="B183" s="20"/>
      <c r="C183" s="21"/>
      <c r="D183" s="25" t="s">
        <v>32</v>
      </c>
      <c r="E183" s="23" t="s">
        <v>33</v>
      </c>
      <c r="F183" s="24">
        <v>40</v>
      </c>
      <c r="G183" s="24">
        <v>3.16</v>
      </c>
      <c r="H183" s="24">
        <v>0.4</v>
      </c>
      <c r="I183" s="24">
        <v>19.32</v>
      </c>
      <c r="J183" s="24">
        <v>94</v>
      </c>
      <c r="K183" s="46">
        <v>878</v>
      </c>
      <c r="L183" s="24"/>
    </row>
    <row r="184" spans="1:12" ht="15">
      <c r="A184" s="19"/>
      <c r="B184" s="20"/>
      <c r="C184" s="21"/>
      <c r="D184" s="25"/>
      <c r="E184" s="23" t="s">
        <v>34</v>
      </c>
      <c r="F184" s="24">
        <v>10</v>
      </c>
      <c r="G184" s="24">
        <v>0.13</v>
      </c>
      <c r="H184" s="24">
        <v>6.15</v>
      </c>
      <c r="I184" s="24">
        <v>0.17</v>
      </c>
      <c r="J184" s="24">
        <v>56.6</v>
      </c>
      <c r="K184" s="46">
        <v>967</v>
      </c>
      <c r="L184" s="24"/>
    </row>
    <row r="185" spans="1:12" ht="15">
      <c r="A185" s="19"/>
      <c r="B185" s="20"/>
      <c r="C185" s="21"/>
      <c r="D185" s="25"/>
      <c r="E185" s="23" t="s">
        <v>35</v>
      </c>
      <c r="F185" s="24">
        <v>10</v>
      </c>
      <c r="G185" s="24">
        <v>2.6</v>
      </c>
      <c r="H185" s="24">
        <v>2.65</v>
      </c>
      <c r="I185" s="24">
        <v>0.35</v>
      </c>
      <c r="J185" s="24">
        <v>35.56</v>
      </c>
      <c r="K185" s="46">
        <v>968</v>
      </c>
      <c r="L185" s="24"/>
    </row>
    <row r="186" spans="1:12" ht="15">
      <c r="A186" s="19"/>
      <c r="B186" s="20"/>
      <c r="C186" s="21"/>
      <c r="D186" s="22" t="s">
        <v>36</v>
      </c>
      <c r="E186" s="23" t="s">
        <v>37</v>
      </c>
      <c r="F186" s="24">
        <v>100</v>
      </c>
      <c r="G186" s="24">
        <v>0.4</v>
      </c>
      <c r="H186" s="24">
        <v>0.4</v>
      </c>
      <c r="I186" s="24">
        <v>9.8000000000000007</v>
      </c>
      <c r="J186" s="24">
        <v>47</v>
      </c>
      <c r="K186" s="46">
        <v>462</v>
      </c>
      <c r="L186" s="24"/>
    </row>
    <row r="187" spans="1:12" ht="15">
      <c r="A187" s="19"/>
      <c r="B187" s="20"/>
      <c r="C187" s="21"/>
      <c r="D187" s="22"/>
      <c r="E187" s="23"/>
      <c r="F187" s="24"/>
      <c r="G187" s="24"/>
      <c r="H187" s="24"/>
      <c r="I187" s="24"/>
      <c r="J187" s="24"/>
      <c r="K187" s="46"/>
      <c r="L187" s="24"/>
    </row>
    <row r="188" spans="1:12" ht="15.75" customHeight="1">
      <c r="A188" s="26"/>
      <c r="B188" s="27"/>
      <c r="C188" s="28"/>
      <c r="D188" s="29" t="s">
        <v>40</v>
      </c>
      <c r="E188" s="30"/>
      <c r="F188" s="31">
        <f>SUM(F179:F187)</f>
        <v>700</v>
      </c>
      <c r="G188" s="31">
        <f t="shared" ref="G188:J188" si="86">SUM(G179:G187)</f>
        <v>29.61</v>
      </c>
      <c r="H188" s="31">
        <f t="shared" si="86"/>
        <v>24.9</v>
      </c>
      <c r="I188" s="31">
        <f t="shared" si="86"/>
        <v>85.78</v>
      </c>
      <c r="J188" s="31">
        <f t="shared" si="86"/>
        <v>684.69</v>
      </c>
      <c r="K188" s="47"/>
      <c r="L188" s="31">
        <f t="shared" ref="L188" si="87">SUM(L179:L187)</f>
        <v>0</v>
      </c>
    </row>
    <row r="189" spans="1:12" ht="15">
      <c r="A189" s="32">
        <f>A179</f>
        <v>2</v>
      </c>
      <c r="B189" s="33">
        <f>B179</f>
        <v>5</v>
      </c>
      <c r="C189" s="34" t="s">
        <v>41</v>
      </c>
      <c r="D189" s="25" t="s">
        <v>42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5" t="s">
        <v>45</v>
      </c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5" t="s">
        <v>46</v>
      </c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19"/>
      <c r="B194" s="20"/>
      <c r="C194" s="21"/>
      <c r="D194" s="25" t="s">
        <v>47</v>
      </c>
      <c r="E194" s="23"/>
      <c r="F194" s="24"/>
      <c r="G194" s="24"/>
      <c r="H194" s="24"/>
      <c r="I194" s="24"/>
      <c r="J194" s="24"/>
      <c r="K194" s="46"/>
      <c r="L194" s="24"/>
    </row>
    <row r="195" spans="1:12" ht="15">
      <c r="A195" s="19"/>
      <c r="B195" s="20"/>
      <c r="C195" s="21"/>
      <c r="D195" s="25" t="s">
        <v>48</v>
      </c>
      <c r="E195" s="23"/>
      <c r="F195" s="24"/>
      <c r="G195" s="24"/>
      <c r="H195" s="24"/>
      <c r="I195" s="24"/>
      <c r="J195" s="24"/>
      <c r="K195" s="46"/>
      <c r="L195" s="24"/>
    </row>
    <row r="196" spans="1:12" ht="15">
      <c r="A196" s="19"/>
      <c r="B196" s="20"/>
      <c r="C196" s="21"/>
      <c r="D196" s="22"/>
      <c r="E196" s="23"/>
      <c r="F196" s="24"/>
      <c r="G196" s="24"/>
      <c r="H196" s="24"/>
      <c r="I196" s="24"/>
      <c r="J196" s="24"/>
      <c r="K196" s="46"/>
      <c r="L196" s="24"/>
    </row>
    <row r="197" spans="1:12" ht="15">
      <c r="A197" s="19"/>
      <c r="B197" s="20"/>
      <c r="C197" s="21"/>
      <c r="D197" s="22"/>
      <c r="E197" s="23"/>
      <c r="F197" s="24"/>
      <c r="G197" s="24"/>
      <c r="H197" s="24"/>
      <c r="I197" s="24"/>
      <c r="J197" s="24"/>
      <c r="K197" s="46"/>
      <c r="L197" s="24"/>
    </row>
    <row r="198" spans="1:12" ht="15">
      <c r="A198" s="26"/>
      <c r="B198" s="27"/>
      <c r="C198" s="28"/>
      <c r="D198" s="29" t="s">
        <v>40</v>
      </c>
      <c r="E198" s="30"/>
      <c r="F198" s="31">
        <f>SUM(F189:F197)</f>
        <v>0</v>
      </c>
      <c r="G198" s="31">
        <f t="shared" ref="G198:J198" si="88">SUM(G189:G197)</f>
        <v>0</v>
      </c>
      <c r="H198" s="31">
        <f t="shared" si="88"/>
        <v>0</v>
      </c>
      <c r="I198" s="31">
        <f t="shared" si="88"/>
        <v>0</v>
      </c>
      <c r="J198" s="31">
        <f t="shared" si="88"/>
        <v>0</v>
      </c>
      <c r="K198" s="47"/>
      <c r="L198" s="31">
        <f t="shared" ref="L198" si="89">SUM(L189:L197)</f>
        <v>0</v>
      </c>
    </row>
    <row r="199" spans="1:12" ht="15">
      <c r="A199" s="35">
        <f>A179</f>
        <v>2</v>
      </c>
      <c r="B199" s="36">
        <f>B179</f>
        <v>5</v>
      </c>
      <c r="C199" s="54" t="s">
        <v>49</v>
      </c>
      <c r="D199" s="55"/>
      <c r="E199" s="37"/>
      <c r="F199" s="38">
        <f>F188+F198</f>
        <v>700</v>
      </c>
      <c r="G199" s="38">
        <f t="shared" ref="G199" si="90">G188+G198</f>
        <v>29.61</v>
      </c>
      <c r="H199" s="38">
        <f t="shared" ref="H199" si="91">H188+H198</f>
        <v>24.9</v>
      </c>
      <c r="I199" s="38">
        <f t="shared" ref="I199" si="92">I188+I198</f>
        <v>85.78</v>
      </c>
      <c r="J199" s="38">
        <f t="shared" ref="J199:L199" si="93">J188+J198</f>
        <v>684.69</v>
      </c>
      <c r="K199" s="38"/>
      <c r="L199" s="38">
        <f t="shared" si="93"/>
        <v>0</v>
      </c>
    </row>
    <row r="200" spans="1:12">
      <c r="A200" s="48"/>
      <c r="B200" s="49"/>
      <c r="C200" s="56" t="s">
        <v>69</v>
      </c>
      <c r="D200" s="56"/>
      <c r="E200" s="56"/>
      <c r="F200" s="50">
        <f>(F25+F43+F63+F82+F101+F119+F140+F159+F178+F199)/(IF(F25=0,0,1)+IF(F43=0,0,1)+IF(F63=0,0,1)+IF(F82=0,0,1)+IF(F101=0,0,1)+IF(F119=0,0,1)+IF(F140=0,0,1)+IF(F159=0,0,1)+IF(F178=0,0,1)+IF(F199=0,0,1))</f>
        <v>665</v>
      </c>
      <c r="G200" s="50">
        <f>(G25+G43+G63+G82+G101+G119+G140+G159+G178+G199)/(IF(G25=0,0,1)+IF(G43=0,0,1)+IF(G63=0,0,1)+IF(G82=0,0,1)+IF(G101=0,0,1)+IF(G119=0,0,1)+IF(G140=0,0,1)+IF(G159=0,0,1)+IF(G178=0,0,1)+IF(G199=0,0,1))</f>
        <v>29.387</v>
      </c>
      <c r="H200" s="50">
        <f>(H25+H43+H63+H82+H101+H119+H140+H159+H178+H199)/(IF(H25=0,0,1)+IF(H43=0,0,1)+IF(H63=0,0,1)+IF(H82=0,0,1)+IF(H101=0,0,1)+IF(H119=0,0,1)+IF(H140=0,0,1)+IF(H159=0,0,1)+IF(H178=0,0,1)+IF(H199=0,0,1))</f>
        <v>26.593999999999994</v>
      </c>
      <c r="I200" s="50">
        <f>(I25+I43+I63+I82+I101+I119+I140+I159+I178+I199)/(IF(I25=0,0,1)+IF(I43=0,0,1)+IF(I63=0,0,1)+IF(I82=0,0,1)+IF(I101=0,0,1)+IF(I119=0,0,1)+IF(I140=0,0,1)+IF(I159=0,0,1)+IF(I178=0,0,1)+IF(I199=0,0,1))</f>
        <v>102.75</v>
      </c>
      <c r="J200" s="50">
        <f>(J25+J43+J63+J82+J101+J119+J140+J159+J178+J199)/(IF(J25=0,0,1)+IF(J43=0,0,1)+IF(J63=0,0,1)+IF(J82=0,0,1)+IF(J101=0,0,1)+IF(J119=0,0,1)+IF(J140=0,0,1)+IF(J159=0,0,1)+IF(J178=0,0,1)+IF(J199=0,0,1))</f>
        <v>777.66000000000008</v>
      </c>
      <c r="K200" s="50"/>
      <c r="L200" s="50" t="e">
        <f>(L25+L43+L63+L82+L101+L119+L140+L159+L178+L199)/(IF(L25=0,0,1)+IF(L43=0,0,1)+IF(L63=0,0,1)+IF(L82=0,0,1)+IF(L101=0,0,1)+IF(L119=0,0,1)+IF(L140=0,0,1)+IF(L159=0,0,1)+IF(L178=0,0,1)+IF(L199=0,0,1))</f>
        <v>#DIV/0!</v>
      </c>
    </row>
  </sheetData>
  <mergeCells count="14">
    <mergeCell ref="C159:D159"/>
    <mergeCell ref="C178:D178"/>
    <mergeCell ref="C199:D199"/>
    <mergeCell ref="C200:E200"/>
    <mergeCell ref="C63:D63"/>
    <mergeCell ref="C82:D82"/>
    <mergeCell ref="C101:D101"/>
    <mergeCell ref="C119:D119"/>
    <mergeCell ref="C140:D140"/>
    <mergeCell ref="C1:E1"/>
    <mergeCell ref="H1:K1"/>
    <mergeCell ref="H2:K2"/>
    <mergeCell ref="C25:D25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baksa</cp:lastModifiedBy>
  <dcterms:created xsi:type="dcterms:W3CDTF">2022-05-16T14:23:00Z</dcterms:created>
  <dcterms:modified xsi:type="dcterms:W3CDTF">2024-12-23T14:26:46Z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480DF765CD7D40C8A66247D574569C06_12</vt:lpwstr>
  </property>
  <property fmtid="{D5CDD505-2E9C-101B-9397-08002B2CF9AE}" pid="3" name="KSOProductBuildVer">
    <vt:lpwstr>1049-12.2.0.19307</vt:lpwstr>
  </property>
</Properties>
</file>